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0" yWindow="0" windowWidth="11970" windowHeight="6600"/>
  </bookViews>
  <sheets>
    <sheet name="CA-EW-5" sheetId="1" r:id="rId1"/>
  </sheets>
  <definedNames>
    <definedName name="_xlnm.Print_Area" localSheetId="0">'CA-EW-5'!$A$1:$BA$48</definedName>
  </definedNames>
  <calcPr calcId="152511"/>
</workbook>
</file>

<file path=xl/calcChain.xml><?xml version="1.0" encoding="utf-8"?>
<calcChain xmlns="http://schemas.openxmlformats.org/spreadsheetml/2006/main">
  <c r="AW40" i="1" l="1"/>
  <c r="AW37" i="1"/>
  <c r="AW39" i="1" s="1"/>
  <c r="AW36" i="1"/>
  <c r="AW38" i="1" s="1"/>
  <c r="AW35" i="1"/>
  <c r="AW34" i="1"/>
  <c r="AR40" i="1"/>
  <c r="AR37" i="1"/>
  <c r="AR39" i="1" s="1"/>
  <c r="AR36" i="1"/>
  <c r="AR38" i="1" s="1"/>
  <c r="AR34" i="1"/>
  <c r="AR35" i="1" s="1"/>
  <c r="AM40" i="1"/>
  <c r="AM38" i="1"/>
  <c r="AM37" i="1"/>
  <c r="AM39" i="1" s="1"/>
  <c r="AM36" i="1"/>
  <c r="AM34" i="1"/>
  <c r="AM35" i="1" s="1"/>
  <c r="AH40" i="1"/>
  <c r="AH39" i="1"/>
  <c r="AH38" i="1"/>
  <c r="AH37" i="1"/>
  <c r="AH36" i="1"/>
  <c r="AH34" i="1"/>
  <c r="AH35" i="1" s="1"/>
  <c r="AC40" i="1"/>
  <c r="AC39" i="1"/>
  <c r="AC38" i="1"/>
  <c r="AC37" i="1"/>
  <c r="AC36" i="1"/>
  <c r="AC34" i="1"/>
  <c r="AC35" i="1" s="1"/>
  <c r="X40" i="1" l="1"/>
  <c r="X37" i="1"/>
  <c r="X39" i="1"/>
  <c r="X36" i="1"/>
  <c r="X38" i="1"/>
  <c r="X34" i="1"/>
  <c r="X35" i="1"/>
</calcChain>
</file>

<file path=xl/sharedStrings.xml><?xml version="1.0" encoding="utf-8"?>
<sst xmlns="http://schemas.openxmlformats.org/spreadsheetml/2006/main" count="141" uniqueCount="113">
  <si>
    <t>Location</t>
  </si>
  <si>
    <t>Sample ID:</t>
  </si>
  <si>
    <t>Personnel ID:</t>
  </si>
  <si>
    <t>Date Sampled:</t>
  </si>
  <si>
    <t>Material Code:</t>
  </si>
  <si>
    <t>Producer Code:</t>
  </si>
  <si>
    <t>Contractor:</t>
  </si>
  <si>
    <t>Test Results:</t>
  </si>
  <si>
    <t>Item Code:</t>
  </si>
  <si>
    <t>Notes:</t>
  </si>
  <si>
    <t>Test of (check which):</t>
  </si>
  <si>
    <t>Embankment</t>
  </si>
  <si>
    <t>Subgrade</t>
  </si>
  <si>
    <t>Base</t>
  </si>
  <si>
    <t>Other</t>
  </si>
  <si>
    <t>Min. Compaction Req.:</t>
  </si>
  <si>
    <t>%</t>
  </si>
  <si>
    <t>Limestone</t>
  </si>
  <si>
    <t>Gravel</t>
  </si>
  <si>
    <t>Slag</t>
  </si>
  <si>
    <t>Sandstone</t>
  </si>
  <si>
    <t>Granulated Slag</t>
  </si>
  <si>
    <t>From Sta.</t>
  </si>
  <si>
    <t>+</t>
  </si>
  <si>
    <t>at</t>
  </si>
  <si>
    <t>ft</t>
  </si>
  <si>
    <t>Report No.</t>
  </si>
  <si>
    <t>(check which):</t>
  </si>
  <si>
    <t>Wet</t>
  </si>
  <si>
    <t>Dry</t>
  </si>
  <si>
    <t>Maximum Density from Test Section</t>
  </si>
  <si>
    <t>Optimum Moisture</t>
  </si>
  <si>
    <t>98% of Max. Density</t>
  </si>
  <si>
    <t>Direct Transmission</t>
  </si>
  <si>
    <t>Backscatter</t>
  </si>
  <si>
    <t>Probe Depth</t>
  </si>
  <si>
    <t>inches</t>
  </si>
  <si>
    <t>Station of test</t>
  </si>
  <si>
    <t>Standard Count for Density</t>
  </si>
  <si>
    <t>Wet Density of soil from gauge</t>
  </si>
  <si>
    <t>Dry Density of soil from gauge</t>
  </si>
  <si>
    <t>Standard Count for Moisture</t>
  </si>
  <si>
    <t>Number of Passes</t>
  </si>
  <si>
    <t>Take sample (about 10 lb) of material from area tested for density.</t>
  </si>
  <si>
    <t>Curve</t>
  </si>
  <si>
    <t>Density of compacted wet soil</t>
  </si>
  <si>
    <t>Optimum moisture from dry density curve</t>
  </si>
  <si>
    <t>Amount above or below optimum moisture</t>
  </si>
  <si>
    <t>Date Tested</t>
  </si>
  <si>
    <t>Moisture content of soil from gauge</t>
  </si>
  <si>
    <t>Approximate elevation if different than above</t>
  </si>
  <si>
    <t>Distance right or left of centerline if different than above</t>
  </si>
  <si>
    <t>* Use CA-EW-6 when sample contains more than 10% total weight in stone retained on ¾" sieve.</t>
  </si>
  <si>
    <t>Max. moisture from the zero air voids curve using line 6</t>
  </si>
  <si>
    <t>lb/ft³</t>
  </si>
  <si>
    <t>lb</t>
  </si>
  <si>
    <t>Percent compaction</t>
  </si>
  <si>
    <t>Maximum dry density</t>
  </si>
  <si>
    <t>DS</t>
  </si>
  <si>
    <t>WD</t>
  </si>
  <si>
    <t>DD</t>
  </si>
  <si>
    <t>MS</t>
  </si>
  <si>
    <t>%M</t>
  </si>
  <si>
    <r>
      <t>"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" Rolling ordered; "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" Aerating ordered; "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" Watering ordered</t>
    </r>
  </si>
  <si>
    <t>#10 − #11</t>
  </si>
  <si>
    <t>#12 × 30</t>
  </si>
  <si>
    <t>#8 − #14</t>
  </si>
  <si>
    <t>#6 ÷ #15 × 100</t>
  </si>
  <si>
    <t>Does material tested meet Specification requirements? Yes / No</t>
  </si>
  <si>
    <t>Checked by</t>
  </si>
  <si>
    <t>Type of Inspection:</t>
  </si>
  <si>
    <t>Check method used:</t>
  </si>
  <si>
    <t>Weight of 1/30 ft³ compacted wet soil + weight of container</t>
  </si>
  <si>
    <t>Weight of 1/30 ft³ container</t>
  </si>
  <si>
    <t>Weight of 1/30 ft³ compacted wet soil</t>
  </si>
  <si>
    <t>Procedure when sample contains less than 10% total weight</t>
  </si>
  <si>
    <t>of the stone retained on ¾" sieve.*</t>
  </si>
  <si>
    <t>Data from Typical Moisture Density Curves</t>
  </si>
  <si>
    <t>Max. Dry Density</t>
  </si>
  <si>
    <t>A</t>
  </si>
  <si>
    <t>B</t>
  </si>
  <si>
    <t>C</t>
  </si>
  <si>
    <t>E</t>
  </si>
  <si>
    <t>F</t>
  </si>
  <si>
    <t>D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</si>
  <si>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</si>
  <si>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</si>
  <si>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</si>
  <si>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</si>
  <si>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</si>
  <si>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</si>
  <si>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</si>
  <si>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</si>
  <si>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</si>
  <si>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</si>
  <si>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</si>
  <si>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</si>
  <si>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</si>
  <si>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</si>
  <si>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</si>
  <si>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</si>
  <si>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</si>
  <si>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</si>
  <si>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</si>
  <si>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</si>
  <si>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(Rt/Lt) of centerline</t>
  </si>
  <si>
    <t>to Sta.</t>
  </si>
  <si>
    <t>(Rt/Lt) of centerline, at Elev.</t>
  </si>
  <si>
    <t>Nuclear gauge readings</t>
  </si>
  <si>
    <t>Calculated by</t>
  </si>
  <si>
    <t>Contract Alt ID</t>
  </si>
  <si>
    <t>ODOT Form date: 3/13/2015</t>
  </si>
  <si>
    <t>Proposal Line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</si>
</sst>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#."/>
    <numFmt numFmtId="165" formatCode="0.0"/>
    <numFmt numFmtId="166" formatCode="\+\ 0.0;\−\ 0.0;\ &quot;Opt.&quot;"/>
    <numFmt numFmtId="167" formatCode="m/d/yy;@"/>
  </numFmts>
  <fonts count="1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" fontId="5" fillId="2" borderId="0"/>
    <xf numFmtId="5" fontId="5" fillId="2" borderId="0"/>
    <xf numFmtId="0" fontId="5" fillId="2" borderId="0"/>
    <xf numFmtId="2" fontId="5" fillId="2" borderId="0"/>
    <xf numFmtId="0" fontId="1" fillId="2" borderId="0"/>
    <xf numFmtId="0" fontId="2" fillId="2" borderId="0"/>
    <xf numFmtId="0" fontId="5" fillId="2" borderId="1"/>
  </cellStyleXfs>
  <cellXfs count="98">
    <xf numFmtId="0" fontId="0" fillId="2" borderId="0" xfId="0" applyFill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0" xfId="0" applyFont="1" applyAlignment="1"/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4" fillId="0" borderId="7" xfId="0" applyFont="1" applyBorder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0" xfId="0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10" xfId="0" applyFont="1" applyBorder="1" applyAlignment="1"/>
    <xf numFmtId="0" fontId="4" fillId="0" borderId="11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164" fontId="4" fillId="0" borderId="12" xfId="0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64" fontId="4" fillId="0" borderId="14" xfId="0" applyNumberFormat="1" applyFont="1" applyBorder="1" applyAlignment="1">
      <alignment horizontal="right"/>
    </xf>
    <xf numFmtId="0" fontId="4" fillId="0" borderId="3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9" xfId="0" applyFont="1" applyBorder="1" applyAlignment="1"/>
    <xf numFmtId="0" fontId="4" fillId="0" borderId="20" xfId="0" applyFont="1" applyBorder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3" fillId="0" borderId="0" xfId="0" applyFont="1" applyBorder="1"/>
    <xf numFmtId="0" fontId="4" fillId="0" borderId="0" xfId="0" applyFont="1" applyBorder="1" applyAlignment="1" applyProtection="1"/>
    <xf numFmtId="0" fontId="6" fillId="0" borderId="3" xfId="0" applyFont="1" applyBorder="1" applyAlignment="1" applyProtection="1"/>
    <xf numFmtId="0" fontId="6" fillId="0" borderId="4" xfId="0" applyFont="1" applyBorder="1" applyAlignment="1" applyProtection="1"/>
    <xf numFmtId="0" fontId="4" fillId="0" borderId="6" xfId="0" applyFont="1" applyBorder="1"/>
    <xf numFmtId="0" fontId="4" fillId="0" borderId="14" xfId="0" applyFont="1" applyBorder="1"/>
    <xf numFmtId="164" fontId="4" fillId="0" borderId="13" xfId="0" applyNumberFormat="1" applyFont="1" applyBorder="1" applyAlignment="1">
      <alignment horizontal="left"/>
    </xf>
    <xf numFmtId="165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0" fontId="3" fillId="0" borderId="7" xfId="0" applyFont="1" applyBorder="1" applyAlignment="1"/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left"/>
    </xf>
    <xf numFmtId="164" fontId="4" fillId="0" borderId="2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6" fillId="0" borderId="2" xfId="0" applyFont="1" applyBorder="1" applyAlignment="1"/>
    <xf numFmtId="164" fontId="4" fillId="0" borderId="7" xfId="0" applyNumberFormat="1" applyFont="1" applyBorder="1" applyAlignment="1">
      <alignment horizontal="right"/>
    </xf>
    <xf numFmtId="0" fontId="6" fillId="0" borderId="7" xfId="0" applyFont="1" applyBorder="1" applyAlignment="1"/>
    <xf numFmtId="0" fontId="8" fillId="0" borderId="2" xfId="0" applyFont="1" applyBorder="1" applyAlignment="1">
      <alignment horizontal="center"/>
    </xf>
    <xf numFmtId="0" fontId="8" fillId="0" borderId="7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9" fillId="0" borderId="0" xfId="0" applyFont="1"/>
    <xf numFmtId="0" fontId="10" fillId="0" borderId="18" xfId="0" applyFont="1" applyBorder="1" applyAlignment="1"/>
    <xf numFmtId="49" fontId="8" fillId="0" borderId="2" xfId="0" applyNumberFormat="1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1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49" fontId="8" fillId="0" borderId="2" xfId="0" quotePrefix="1" applyNumberFormat="1" applyFont="1" applyBorder="1" applyAlignment="1" applyProtection="1">
      <alignment horizontal="center"/>
      <protection locked="0"/>
    </xf>
    <xf numFmtId="165" fontId="8" fillId="0" borderId="2" xfId="0" applyNumberFormat="1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67" fontId="8" fillId="0" borderId="2" xfId="0" applyNumberFormat="1" applyFont="1" applyBorder="1" applyAlignment="1" applyProtection="1">
      <alignment horizontal="center"/>
      <protection locked="0"/>
    </xf>
    <xf numFmtId="165" fontId="8" fillId="0" borderId="2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4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166" fontId="8" fillId="0" borderId="2" xfId="0" applyNumberFormat="1" applyFont="1" applyBorder="1" applyAlignment="1" applyProtection="1">
      <alignment horizontal="center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  <protection locked="0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52</xdr:col>
      <xdr:colOff>57150</xdr:colOff>
      <xdr:row>0</xdr:row>
      <xdr:rowOff>19050</xdr:rowOff>
    </xdr:from>
    <xdr:to>
      <xdr:col>52</xdr:col>
      <xdr:colOff>285750</xdr:colOff>
      <xdr:row>28</xdr:row>
      <xdr:rowOff>30163</xdr:rowOff>
    </xdr:to>
    <xdr:sp macro="" textlink="">
      <xdr:nvSpPr>
        <xdr:cNvPr id="7" name="TextBox 6"/>
        <xdr:cNvSpPr txBox="1"/>
      </xdr:nvSpPr>
      <xdr:spPr>
        <a:xfrm>
          <a:off x="8743950" y="19050"/>
          <a:ext cx="228600" cy="3657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vert" wrap="square" lIns="0" tIns="0" rIns="0" bIns="0" rtlCol="0" anchor="t"/>
        <a:lstStyle/>
        <a:p>
          <a:r>
            <a:rPr lang="en-US" sz="1200" b="1">
              <a:latin typeface="Times New Roman" pitchFamily="18" charset="0"/>
              <a:cs typeface="Times New Roman" pitchFamily="18" charset="0"/>
            </a:rPr>
            <a:t>CA-EW-5  	 Nuclear Gauge Compaction Form</a:t>
          </a:r>
        </a:p>
      </xdr:txBody>
    </xdr:sp>
    <xdr:clientData/>
  </xdr:twoCellAnchor>
  <xdr:twoCellAnchor>
    <xdr:from>
      <xdr:col>5</xdr:col>
      <xdr:colOff>146050</xdr:colOff>
      <xdr:row>14</xdr:row>
      <xdr:rowOff>139700</xdr:rowOff>
    </xdr:from>
    <xdr:to>
      <xdr:col>20</xdr:col>
      <xdr:colOff>146050</xdr:colOff>
      <xdr:row>14</xdr:row>
      <xdr:rowOff>141288</xdr:rowOff>
    </xdr:to>
    <xdr:cxnSp macro="">
      <xdr:nvCxnSpPr>
        <xdr:cNvPr id="5" name="Straight Connector 4"/>
        <xdr:cNvCxnSpPr/>
      </xdr:nvCxnSpPr>
      <xdr:spPr>
        <a:xfrm>
          <a:off x="1104900" y="1911350"/>
          <a:ext cx="2762250" cy="1588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147638</xdr:colOff>
      <xdr:row>15</xdr:row>
      <xdr:rowOff>128587</xdr:rowOff>
    </xdr:from>
    <xdr:to>
      <xdr:col>20</xdr:col>
      <xdr:colOff>78296</xdr:colOff>
      <xdr:row>15</xdr:row>
      <xdr:rowOff>128587</xdr:rowOff>
    </xdr:to>
    <xdr:cxnSp macro="">
      <xdr:nvCxnSpPr>
        <xdr:cNvPr id="10" name="Straight Connector 9"/>
        <xdr:cNvCxnSpPr/>
      </xdr:nvCxnSpPr>
      <xdr:spPr>
        <a:xfrm flipV="1">
          <a:off x="3443288" y="2033587"/>
          <a:ext cx="292608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52389</xdr:colOff>
      <xdr:row>16</xdr:row>
      <xdr:rowOff>138113</xdr:rowOff>
    </xdr:from>
    <xdr:to>
      <xdr:col>20</xdr:col>
      <xdr:colOff>61914</xdr:colOff>
      <xdr:row>16</xdr:row>
      <xdr:rowOff>138113</xdr:rowOff>
    </xdr:to>
    <xdr:cxnSp macro="">
      <xdr:nvCxnSpPr>
        <xdr:cNvPr id="11" name="Straight Connector 10"/>
        <xdr:cNvCxnSpPr/>
      </xdr:nvCxnSpPr>
      <xdr:spPr>
        <a:xfrm>
          <a:off x="2805114" y="2205038"/>
          <a:ext cx="914400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147638</xdr:colOff>
      <xdr:row>19</xdr:row>
      <xdr:rowOff>138113</xdr:rowOff>
    </xdr:from>
    <xdr:to>
      <xdr:col>20</xdr:col>
      <xdr:colOff>146050</xdr:colOff>
      <xdr:row>19</xdr:row>
      <xdr:rowOff>138113</xdr:rowOff>
    </xdr:to>
    <xdr:cxnSp macro="">
      <xdr:nvCxnSpPr>
        <xdr:cNvPr id="12" name="Straight Connector 11"/>
        <xdr:cNvCxnSpPr/>
      </xdr:nvCxnSpPr>
      <xdr:spPr>
        <a:xfrm>
          <a:off x="1814513" y="2586038"/>
          <a:ext cx="1989137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166688</xdr:colOff>
      <xdr:row>20</xdr:row>
      <xdr:rowOff>138113</xdr:rowOff>
    </xdr:from>
    <xdr:to>
      <xdr:col>19</xdr:col>
      <xdr:colOff>76200</xdr:colOff>
      <xdr:row>20</xdr:row>
      <xdr:rowOff>138113</xdr:rowOff>
    </xdr:to>
    <xdr:cxnSp macro="">
      <xdr:nvCxnSpPr>
        <xdr:cNvPr id="13" name="Straight Connector 12"/>
        <xdr:cNvCxnSpPr/>
      </xdr:nvCxnSpPr>
      <xdr:spPr>
        <a:xfrm>
          <a:off x="2014538" y="2747963"/>
          <a:ext cx="1538287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142875</xdr:colOff>
      <xdr:row>21</xdr:row>
      <xdr:rowOff>138113</xdr:rowOff>
    </xdr:from>
    <xdr:to>
      <xdr:col>19</xdr:col>
      <xdr:colOff>80963</xdr:colOff>
      <xdr:row>21</xdr:row>
      <xdr:rowOff>138113</xdr:rowOff>
    </xdr:to>
    <xdr:cxnSp macro="">
      <xdr:nvCxnSpPr>
        <xdr:cNvPr id="14" name="Straight Connector 13"/>
        <xdr:cNvCxnSpPr/>
      </xdr:nvCxnSpPr>
      <xdr:spPr>
        <a:xfrm>
          <a:off x="1990725" y="2909888"/>
          <a:ext cx="156686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23813</xdr:colOff>
      <xdr:row>23</xdr:row>
      <xdr:rowOff>138113</xdr:rowOff>
    </xdr:from>
    <xdr:to>
      <xdr:col>20</xdr:col>
      <xdr:colOff>146050</xdr:colOff>
      <xdr:row>23</xdr:row>
      <xdr:rowOff>138113</xdr:rowOff>
    </xdr:to>
    <xdr:cxnSp macro="">
      <xdr:nvCxnSpPr>
        <xdr:cNvPr id="15" name="Straight Connector 14"/>
        <xdr:cNvCxnSpPr/>
      </xdr:nvCxnSpPr>
      <xdr:spPr>
        <a:xfrm>
          <a:off x="1871663" y="3195638"/>
          <a:ext cx="1931987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52388</xdr:colOff>
      <xdr:row>24</xdr:row>
      <xdr:rowOff>138113</xdr:rowOff>
    </xdr:from>
    <xdr:to>
      <xdr:col>20</xdr:col>
      <xdr:colOff>55553</xdr:colOff>
      <xdr:row>24</xdr:row>
      <xdr:rowOff>138113</xdr:rowOff>
    </xdr:to>
    <xdr:cxnSp macro="">
      <xdr:nvCxnSpPr>
        <xdr:cNvPr id="16" name="Straight Connector 15"/>
        <xdr:cNvCxnSpPr/>
      </xdr:nvCxnSpPr>
      <xdr:spPr>
        <a:xfrm>
          <a:off x="2262188" y="3357563"/>
          <a:ext cx="1450965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26</xdr:row>
      <xdr:rowOff>133347</xdr:rowOff>
    </xdr:from>
    <xdr:to>
      <xdr:col>20</xdr:col>
      <xdr:colOff>146050</xdr:colOff>
      <xdr:row>26</xdr:row>
      <xdr:rowOff>134934</xdr:rowOff>
    </xdr:to>
    <xdr:cxnSp macro="">
      <xdr:nvCxnSpPr>
        <xdr:cNvPr id="17" name="Straight Connector 16"/>
        <xdr:cNvCxnSpPr/>
      </xdr:nvCxnSpPr>
      <xdr:spPr>
        <a:xfrm>
          <a:off x="1304925" y="3571872"/>
          <a:ext cx="2498725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31</xdr:row>
      <xdr:rowOff>138113</xdr:rowOff>
    </xdr:from>
    <xdr:to>
      <xdr:col>20</xdr:col>
      <xdr:colOff>50790</xdr:colOff>
      <xdr:row>31</xdr:row>
      <xdr:rowOff>139700</xdr:rowOff>
    </xdr:to>
    <xdr:cxnSp macro="">
      <xdr:nvCxnSpPr>
        <xdr:cNvPr id="18" name="Straight Connector 17"/>
        <xdr:cNvCxnSpPr/>
      </xdr:nvCxnSpPr>
      <xdr:spPr>
        <a:xfrm>
          <a:off x="3609975" y="4252913"/>
          <a:ext cx="98415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142875</xdr:colOff>
      <xdr:row>32</xdr:row>
      <xdr:rowOff>138113</xdr:rowOff>
    </xdr:from>
    <xdr:to>
      <xdr:col>20</xdr:col>
      <xdr:colOff>46027</xdr:colOff>
      <xdr:row>32</xdr:row>
      <xdr:rowOff>139700</xdr:rowOff>
    </xdr:to>
    <xdr:cxnSp macro="">
      <xdr:nvCxnSpPr>
        <xdr:cNvPr id="19" name="Straight Connector 18"/>
        <xdr:cNvCxnSpPr/>
      </xdr:nvCxnSpPr>
      <xdr:spPr>
        <a:xfrm>
          <a:off x="1809750" y="4414838"/>
          <a:ext cx="1893877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33</xdr:row>
      <xdr:rowOff>138113</xdr:rowOff>
    </xdr:from>
    <xdr:to>
      <xdr:col>20</xdr:col>
      <xdr:colOff>46027</xdr:colOff>
      <xdr:row>33</xdr:row>
      <xdr:rowOff>139700</xdr:rowOff>
    </xdr:to>
    <xdr:cxnSp macro="">
      <xdr:nvCxnSpPr>
        <xdr:cNvPr id="20" name="Straight Connector 19"/>
        <xdr:cNvCxnSpPr/>
      </xdr:nvCxnSpPr>
      <xdr:spPr>
        <a:xfrm>
          <a:off x="2390775" y="4576763"/>
          <a:ext cx="1312852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128588</xdr:colOff>
      <xdr:row>34</xdr:row>
      <xdr:rowOff>133350</xdr:rowOff>
    </xdr:from>
    <xdr:to>
      <xdr:col>19</xdr:col>
      <xdr:colOff>69823</xdr:colOff>
      <xdr:row>34</xdr:row>
      <xdr:rowOff>133350</xdr:rowOff>
    </xdr:to>
    <xdr:cxnSp macro="">
      <xdr:nvCxnSpPr>
        <xdr:cNvPr id="21" name="Straight Connector 20"/>
        <xdr:cNvCxnSpPr/>
      </xdr:nvCxnSpPr>
      <xdr:spPr>
        <a:xfrm>
          <a:off x="1976438" y="4733925"/>
          <a:ext cx="1570010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35</xdr:row>
      <xdr:rowOff>138113</xdr:rowOff>
    </xdr:from>
    <xdr:to>
      <xdr:col>20</xdr:col>
      <xdr:colOff>41264</xdr:colOff>
      <xdr:row>35</xdr:row>
      <xdr:rowOff>139700</xdr:rowOff>
    </xdr:to>
    <xdr:cxnSp macro="">
      <xdr:nvCxnSpPr>
        <xdr:cNvPr id="22" name="Straight Connector 21"/>
        <xdr:cNvCxnSpPr/>
      </xdr:nvCxnSpPr>
      <xdr:spPr>
        <a:xfrm>
          <a:off x="2600325" y="4900613"/>
          <a:ext cx="1098539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36</xdr:row>
      <xdr:rowOff>138113</xdr:rowOff>
    </xdr:from>
    <xdr:to>
      <xdr:col>19</xdr:col>
      <xdr:colOff>69823</xdr:colOff>
      <xdr:row>36</xdr:row>
      <xdr:rowOff>139700</xdr:rowOff>
    </xdr:to>
    <xdr:cxnSp macro="">
      <xdr:nvCxnSpPr>
        <xdr:cNvPr id="23" name="Straight Connector 22"/>
        <xdr:cNvCxnSpPr/>
      </xdr:nvCxnSpPr>
      <xdr:spPr>
        <a:xfrm>
          <a:off x="1447800" y="5062538"/>
          <a:ext cx="2098648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71438</xdr:colOff>
      <xdr:row>37</xdr:row>
      <xdr:rowOff>138113</xdr:rowOff>
    </xdr:from>
    <xdr:to>
      <xdr:col>20</xdr:col>
      <xdr:colOff>31738</xdr:colOff>
      <xdr:row>37</xdr:row>
      <xdr:rowOff>139700</xdr:rowOff>
    </xdr:to>
    <xdr:cxnSp macro="">
      <xdr:nvCxnSpPr>
        <xdr:cNvPr id="24" name="Straight Connector 23"/>
        <xdr:cNvCxnSpPr/>
      </xdr:nvCxnSpPr>
      <xdr:spPr>
        <a:xfrm>
          <a:off x="2643188" y="5224463"/>
          <a:ext cx="1046150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38</xdr:row>
      <xdr:rowOff>133350</xdr:rowOff>
    </xdr:from>
    <xdr:to>
      <xdr:col>20</xdr:col>
      <xdr:colOff>31738</xdr:colOff>
      <xdr:row>38</xdr:row>
      <xdr:rowOff>133350</xdr:rowOff>
    </xdr:to>
    <xdr:cxnSp macro="">
      <xdr:nvCxnSpPr>
        <xdr:cNvPr id="25" name="Straight Connector 24"/>
        <xdr:cNvCxnSpPr/>
      </xdr:nvCxnSpPr>
      <xdr:spPr>
        <a:xfrm>
          <a:off x="1390650" y="5381625"/>
          <a:ext cx="2298688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128588</xdr:colOff>
      <xdr:row>39</xdr:row>
      <xdr:rowOff>138113</xdr:rowOff>
    </xdr:from>
    <xdr:to>
      <xdr:col>20</xdr:col>
      <xdr:colOff>31738</xdr:colOff>
      <xdr:row>39</xdr:row>
      <xdr:rowOff>138113</xdr:rowOff>
    </xdr:to>
    <xdr:cxnSp macro="">
      <xdr:nvCxnSpPr>
        <xdr:cNvPr id="26" name="Straight Connector 25"/>
        <xdr:cNvCxnSpPr/>
      </xdr:nvCxnSpPr>
      <xdr:spPr>
        <a:xfrm>
          <a:off x="3424238" y="5548313"/>
          <a:ext cx="265100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23813</xdr:colOff>
      <xdr:row>43</xdr:row>
      <xdr:rowOff>138113</xdr:rowOff>
    </xdr:from>
    <xdr:to>
      <xdr:col>20</xdr:col>
      <xdr:colOff>146050</xdr:colOff>
      <xdr:row>43</xdr:row>
      <xdr:rowOff>139700</xdr:rowOff>
    </xdr:to>
    <xdr:cxnSp macro="">
      <xdr:nvCxnSpPr>
        <xdr:cNvPr id="27" name="Straight Connector 26"/>
        <xdr:cNvCxnSpPr/>
      </xdr:nvCxnSpPr>
      <xdr:spPr>
        <a:xfrm>
          <a:off x="966788" y="6091238"/>
          <a:ext cx="2836862" cy="1587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152400</xdr:rowOff>
        </xdr:from>
        <xdr:to>
          <xdr:col>34</xdr:col>
          <xdr:colOff>114300</xdr:colOff>
          <xdr:row>12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142875</xdr:rowOff>
        </xdr:from>
        <xdr:to>
          <xdr:col>8</xdr:col>
          <xdr:colOff>114300</xdr:colOff>
          <xdr:row>9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6</xdr:row>
          <xdr:rowOff>28575</xdr:rowOff>
        </xdr:from>
        <xdr:to>
          <xdr:col>14</xdr:col>
          <xdr:colOff>114300</xdr:colOff>
          <xdr:row>8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</xdr:row>
          <xdr:rowOff>28575</xdr:rowOff>
        </xdr:from>
        <xdr:to>
          <xdr:col>20</xdr:col>
          <xdr:colOff>114300</xdr:colOff>
          <xdr:row>8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6</xdr:row>
          <xdr:rowOff>28575</xdr:rowOff>
        </xdr:from>
        <xdr:to>
          <xdr:col>25</xdr:col>
          <xdr:colOff>123825</xdr:colOff>
          <xdr:row>8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7</xdr:row>
          <xdr:rowOff>142875</xdr:rowOff>
        </xdr:from>
        <xdr:to>
          <xdr:col>17</xdr:col>
          <xdr:colOff>114300</xdr:colOff>
          <xdr:row>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142875</xdr:rowOff>
        </xdr:from>
        <xdr:to>
          <xdr:col>13</xdr:col>
          <xdr:colOff>114300</xdr:colOff>
          <xdr:row>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7</xdr:row>
          <xdr:rowOff>142875</xdr:rowOff>
        </xdr:from>
        <xdr:to>
          <xdr:col>20</xdr:col>
          <xdr:colOff>114300</xdr:colOff>
          <xdr:row>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</xdr:row>
          <xdr:rowOff>142875</xdr:rowOff>
        </xdr:from>
        <xdr:to>
          <xdr:col>25</xdr:col>
          <xdr:colOff>114300</xdr:colOff>
          <xdr:row>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114300</xdr:colOff>
          <xdr:row>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9</xdr:row>
          <xdr:rowOff>142875</xdr:rowOff>
        </xdr:from>
        <xdr:to>
          <xdr:col>13</xdr:col>
          <xdr:colOff>114300</xdr:colOff>
          <xdr:row>11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9</xdr:row>
          <xdr:rowOff>142875</xdr:rowOff>
        </xdr:from>
        <xdr:to>
          <xdr:col>17</xdr:col>
          <xdr:colOff>114300</xdr:colOff>
          <xdr:row>11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</xdr:row>
          <xdr:rowOff>152400</xdr:rowOff>
        </xdr:from>
        <xdr:to>
          <xdr:col>24</xdr:col>
          <xdr:colOff>114300</xdr:colOff>
          <xdr:row>12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</xdr:row>
          <xdr:rowOff>28575</xdr:rowOff>
        </xdr:from>
        <xdr:to>
          <xdr:col>8</xdr:col>
          <xdr:colOff>114300</xdr:colOff>
          <xdr:row>8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78"/>
  <sheetViews>
    <sheetView tabSelected="1" zoomScaleNormal="100" workbookViewId="0">
      <selection activeCell="X44" sqref="X44:Z44"/>
    </sheetView>
  </sheetViews>
  <sheetFormatPr defaultRowHeight="12.75" x14ac:dyDescent="0.2"/>
  <cols>
    <col min="1" max="1" width="3.28515625" style="5" customWidth="1"/>
    <col min="2" max="21" width="2.7109375" style="5" customWidth="1"/>
    <col min="22" max="22" width="3.28515625" style="5" customWidth="1"/>
    <col min="23" max="23" width="1.7109375" style="5" customWidth="1"/>
    <col min="24" max="26" width="3" style="5" customWidth="1"/>
    <col min="27" max="27" width="0.85546875" style="5" customWidth="1"/>
    <col min="28" max="28" width="1.7109375" style="5" customWidth="1"/>
    <col min="29" max="31" width="3" style="5" customWidth="1"/>
    <col min="32" max="32" width="0.85546875" style="5" customWidth="1"/>
    <col min="33" max="33" width="1.7109375" style="5" customWidth="1"/>
    <col min="34" max="36" width="3" style="5" customWidth="1"/>
    <col min="37" max="37" width="0.85546875" style="5" customWidth="1"/>
    <col min="38" max="38" width="1.7109375" style="5" customWidth="1"/>
    <col min="39" max="41" width="3" style="5" customWidth="1"/>
    <col min="42" max="42" width="0.85546875" style="5" customWidth="1"/>
    <col min="43" max="43" width="1.7109375" style="5" customWidth="1"/>
    <col min="44" max="46" width="3" style="5" customWidth="1"/>
    <col min="47" max="47" width="0.85546875" style="5" customWidth="1"/>
    <col min="48" max="48" width="1.7109375" style="5" customWidth="1"/>
    <col min="49" max="51" width="3" style="5" customWidth="1"/>
    <col min="52" max="52" width="0.85546875" style="5" customWidth="1"/>
    <col min="53" max="53" width="4.7109375" style="5" customWidth="1"/>
    <col min="54" max="54" width="9.140625" style="1"/>
    <col min="55" max="55" width="5.7109375" style="1" customWidth="1"/>
    <col min="56" max="56" width="9.28515625" style="1" customWidth="1"/>
    <col min="57" max="16384" width="9.140625" style="1"/>
  </cols>
  <sheetData>
    <row r="1" spans="1:53" x14ac:dyDescent="0.2">
      <c r="A1" s="6" t="s">
        <v>1</v>
      </c>
      <c r="B1" s="6"/>
      <c r="C1" s="6"/>
      <c r="D1" s="6"/>
      <c r="E1" s="79"/>
      <c r="F1" s="79"/>
      <c r="G1" s="79"/>
      <c r="H1" s="79"/>
      <c r="I1" s="79"/>
      <c r="J1" s="79"/>
      <c r="K1" s="79"/>
      <c r="L1" s="79"/>
      <c r="M1" s="79"/>
      <c r="N1" s="79"/>
      <c r="P1" s="6"/>
      <c r="Q1" s="6"/>
      <c r="R1" s="6"/>
      <c r="S1" s="2" t="s">
        <v>2</v>
      </c>
      <c r="T1" s="79"/>
      <c r="U1" s="79"/>
      <c r="V1" s="79"/>
      <c r="W1" s="79"/>
      <c r="X1" s="79"/>
      <c r="Y1" s="79"/>
      <c r="Z1" s="79"/>
      <c r="AB1" s="6"/>
      <c r="AC1" s="6"/>
      <c r="AD1" s="6"/>
      <c r="AE1" s="6"/>
      <c r="AF1" s="23"/>
      <c r="AG1" s="2" t="s">
        <v>3</v>
      </c>
      <c r="AH1" s="81"/>
      <c r="AI1" s="81"/>
      <c r="AJ1" s="81"/>
      <c r="AK1" s="81"/>
      <c r="AL1" s="81"/>
      <c r="AM1" s="81"/>
      <c r="AN1" s="81"/>
      <c r="AP1" s="6"/>
      <c r="AQ1" s="6"/>
      <c r="AR1" s="6"/>
      <c r="AS1" s="6"/>
      <c r="AT1" s="2" t="s">
        <v>4</v>
      </c>
      <c r="AU1" s="79"/>
      <c r="AV1" s="79"/>
      <c r="AW1" s="79"/>
      <c r="AX1" s="79"/>
      <c r="AY1" s="79"/>
      <c r="AZ1" s="79"/>
      <c r="BA1" s="6"/>
    </row>
    <row r="2" spans="1:53" x14ac:dyDescent="0.2">
      <c r="A2" s="6" t="s">
        <v>70</v>
      </c>
      <c r="B2" s="6"/>
      <c r="C2" s="6"/>
      <c r="D2" s="6"/>
      <c r="E2" s="6"/>
      <c r="F2" s="23"/>
      <c r="G2" s="80"/>
      <c r="H2" s="80"/>
      <c r="I2" s="80"/>
      <c r="J2" s="80"/>
      <c r="K2" s="80"/>
      <c r="L2" s="80"/>
      <c r="M2" s="80"/>
      <c r="N2" s="80"/>
      <c r="P2" s="6"/>
      <c r="Q2" s="6"/>
      <c r="R2" s="6"/>
      <c r="S2" s="2" t="s">
        <v>5</v>
      </c>
      <c r="T2" s="80"/>
      <c r="U2" s="80"/>
      <c r="V2" s="80"/>
      <c r="W2" s="80"/>
      <c r="X2" s="80"/>
      <c r="Y2" s="80"/>
      <c r="Z2" s="80"/>
      <c r="AB2" s="6"/>
      <c r="AC2" s="6"/>
      <c r="AD2" s="6"/>
      <c r="AE2" s="6"/>
      <c r="AF2" s="2" t="s">
        <v>6</v>
      </c>
      <c r="AG2" s="79"/>
      <c r="AH2" s="79"/>
      <c r="AI2" s="79"/>
      <c r="AJ2" s="79"/>
      <c r="AK2" s="79"/>
      <c r="AL2" s="79"/>
      <c r="AM2" s="79"/>
      <c r="AN2" s="79"/>
      <c r="AP2" s="6"/>
      <c r="AQ2" s="6"/>
      <c r="AR2" s="6"/>
      <c r="AS2" s="2" t="s">
        <v>7</v>
      </c>
      <c r="AT2" s="79"/>
      <c r="AU2" s="79"/>
      <c r="AV2" s="79"/>
      <c r="AW2" s="79"/>
      <c r="AX2" s="79"/>
      <c r="AY2" s="79"/>
      <c r="AZ2" s="79"/>
      <c r="BA2" s="6"/>
    </row>
    <row r="3" spans="1:53" ht="5.0999999999999996" customHeight="1" thickBot="1" x14ac:dyDescent="0.25">
      <c r="A3" s="6"/>
      <c r="B3" s="6"/>
      <c r="C3" s="6"/>
      <c r="D3" s="23"/>
      <c r="E3" s="23"/>
      <c r="F3" s="23"/>
      <c r="G3" s="23"/>
      <c r="H3" s="23"/>
      <c r="I3" s="23"/>
      <c r="J3" s="23"/>
      <c r="K3" s="23"/>
      <c r="L3" s="23"/>
      <c r="M3" s="2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53" ht="5.0999999999999996" customHeight="1" x14ac:dyDescent="0.2">
      <c r="A4" s="4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2"/>
      <c r="BA4" s="6"/>
    </row>
    <row r="5" spans="1:53" x14ac:dyDescent="0.2">
      <c r="A5" s="76" t="s">
        <v>110</v>
      </c>
      <c r="B5" s="23"/>
      <c r="C5" s="23"/>
      <c r="D5" s="23"/>
      <c r="E5" s="79"/>
      <c r="F5" s="83"/>
      <c r="G5" s="83"/>
      <c r="H5" s="83"/>
      <c r="I5" s="83"/>
      <c r="J5" s="23"/>
      <c r="K5" s="23" t="s">
        <v>8</v>
      </c>
      <c r="L5" s="23"/>
      <c r="M5" s="23"/>
      <c r="N5" s="23"/>
      <c r="O5" s="79"/>
      <c r="P5" s="83"/>
      <c r="Q5" s="83"/>
      <c r="R5" s="93" t="s">
        <v>112</v>
      </c>
      <c r="S5" s="93"/>
      <c r="T5" s="93"/>
      <c r="U5" s="93"/>
      <c r="V5" s="93"/>
      <c r="W5" s="93"/>
      <c r="X5" s="77"/>
      <c r="Y5" s="19"/>
      <c r="Z5" s="23"/>
      <c r="AA5" s="23"/>
      <c r="AB5" s="23"/>
      <c r="AC5" s="22" t="s">
        <v>9</v>
      </c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43"/>
      <c r="BA5" s="6"/>
    </row>
    <row r="6" spans="1:53" ht="5.0999999999999996" customHeight="1" thickBot="1" x14ac:dyDescent="0.25">
      <c r="A6" s="45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4"/>
      <c r="AY6" s="21"/>
      <c r="AZ6" s="25"/>
    </row>
    <row r="7" spans="1:53" ht="5.0999999999999996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3" x14ac:dyDescent="0.2">
      <c r="A8" s="5" t="s">
        <v>10</v>
      </c>
      <c r="I8" s="6" t="s">
        <v>11</v>
      </c>
      <c r="L8" s="6"/>
      <c r="M8" s="6"/>
      <c r="N8" s="6"/>
      <c r="O8" s="5" t="s">
        <v>12</v>
      </c>
      <c r="U8" s="5" t="s">
        <v>13</v>
      </c>
      <c r="Y8" s="23"/>
      <c r="Z8" s="5" t="s">
        <v>14</v>
      </c>
      <c r="AA8" s="23"/>
      <c r="AB8" s="23"/>
      <c r="AC8" s="82"/>
      <c r="AD8" s="82"/>
      <c r="AE8" s="82"/>
      <c r="AF8" s="82"/>
      <c r="AG8" s="82"/>
      <c r="AH8" s="82"/>
      <c r="AI8" s="82"/>
      <c r="AJ8" s="23"/>
      <c r="AM8" s="6"/>
      <c r="AN8" s="6"/>
      <c r="AO8" s="6"/>
      <c r="AP8" s="6"/>
      <c r="AQ8" s="6"/>
      <c r="AR8" s="6"/>
      <c r="AS8" s="2" t="s">
        <v>15</v>
      </c>
      <c r="AT8" s="78"/>
      <c r="AU8" s="78"/>
      <c r="AV8" s="78"/>
      <c r="AW8" s="78"/>
      <c r="AX8" s="78"/>
      <c r="AY8" s="23" t="s">
        <v>16</v>
      </c>
    </row>
    <row r="9" spans="1:53" x14ac:dyDescent="0.2">
      <c r="A9" s="5" t="s">
        <v>10</v>
      </c>
      <c r="I9" s="6" t="s">
        <v>17</v>
      </c>
      <c r="J9" s="6"/>
      <c r="K9" s="6"/>
      <c r="N9" s="5" t="s">
        <v>18</v>
      </c>
      <c r="O9" s="1"/>
      <c r="R9" s="5" t="s">
        <v>19</v>
      </c>
      <c r="U9" s="5" t="s">
        <v>20</v>
      </c>
      <c r="Z9" s="5" t="s">
        <v>21</v>
      </c>
      <c r="AG9" s="1"/>
      <c r="AI9" s="5" t="s">
        <v>14</v>
      </c>
      <c r="AJ9" s="23"/>
      <c r="AK9" s="23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92"/>
      <c r="AZ9" s="50"/>
    </row>
    <row r="10" spans="1:53" x14ac:dyDescent="0.2">
      <c r="A10" s="6" t="s">
        <v>22</v>
      </c>
      <c r="B10" s="6"/>
      <c r="C10" s="6"/>
      <c r="D10" s="78"/>
      <c r="E10" s="78"/>
      <c r="F10" s="7" t="s">
        <v>23</v>
      </c>
      <c r="G10" s="78"/>
      <c r="H10" s="78"/>
      <c r="I10" s="5" t="s">
        <v>24</v>
      </c>
      <c r="J10" s="78"/>
      <c r="K10" s="78"/>
      <c r="L10" s="12" t="s">
        <v>25</v>
      </c>
      <c r="M10" s="78"/>
      <c r="N10" s="78"/>
      <c r="O10" s="8" t="s">
        <v>105</v>
      </c>
      <c r="P10" s="1"/>
      <c r="Q10" s="8"/>
      <c r="R10" s="8"/>
      <c r="S10" s="8"/>
      <c r="T10" s="8"/>
      <c r="W10" s="2" t="s">
        <v>106</v>
      </c>
      <c r="X10" s="78"/>
      <c r="Y10" s="78"/>
      <c r="Z10" s="9" t="s">
        <v>23</v>
      </c>
      <c r="AA10" s="78"/>
      <c r="AB10" s="78"/>
      <c r="AC10" s="78"/>
      <c r="AD10" s="8" t="s">
        <v>24</v>
      </c>
      <c r="AE10" s="78"/>
      <c r="AF10" s="78"/>
      <c r="AG10" s="78"/>
      <c r="AH10" s="5" t="s">
        <v>25</v>
      </c>
      <c r="AI10" s="78"/>
      <c r="AJ10" s="78"/>
      <c r="AK10" s="5" t="s">
        <v>107</v>
      </c>
      <c r="AR10" s="34"/>
      <c r="AS10" s="34"/>
      <c r="AU10" s="1"/>
      <c r="AV10" s="85"/>
      <c r="AW10" s="85"/>
      <c r="AX10" s="85"/>
      <c r="AY10" s="50" t="s">
        <v>25</v>
      </c>
    </row>
    <row r="11" spans="1:53" x14ac:dyDescent="0.2">
      <c r="A11" s="5" t="s">
        <v>26</v>
      </c>
      <c r="E11" s="85"/>
      <c r="F11" s="78"/>
      <c r="G11" s="78"/>
      <c r="H11" s="88" t="s">
        <v>27</v>
      </c>
      <c r="I11" s="88"/>
      <c r="J11" s="88"/>
      <c r="K11" s="88"/>
      <c r="L11" s="88"/>
      <c r="N11" s="5" t="s">
        <v>28</v>
      </c>
      <c r="R11" s="5" t="s">
        <v>29</v>
      </c>
      <c r="T11" s="5" t="s">
        <v>30</v>
      </c>
      <c r="U11" s="1"/>
      <c r="AE11" s="23"/>
      <c r="AF11" s="84"/>
      <c r="AG11" s="84"/>
      <c r="AH11" s="84"/>
      <c r="AI11" s="84"/>
      <c r="AJ11" s="5" t="s">
        <v>54</v>
      </c>
      <c r="AQ11" s="23"/>
      <c r="AR11" s="23"/>
      <c r="AS11" s="23"/>
      <c r="AT11" s="2" t="s">
        <v>31</v>
      </c>
      <c r="AU11" s="84"/>
      <c r="AV11" s="84"/>
      <c r="AW11" s="84"/>
      <c r="AX11" s="84"/>
      <c r="AY11" s="5" t="s">
        <v>16</v>
      </c>
    </row>
    <row r="12" spans="1:53" x14ac:dyDescent="0.2">
      <c r="A12" s="5" t="s">
        <v>32</v>
      </c>
      <c r="G12" s="23"/>
      <c r="H12" s="84"/>
      <c r="I12" s="84"/>
      <c r="J12" s="84"/>
      <c r="K12" s="84"/>
      <c r="L12" s="5" t="s">
        <v>54</v>
      </c>
      <c r="P12" s="6" t="s">
        <v>71</v>
      </c>
      <c r="Q12" s="6"/>
      <c r="R12" s="6"/>
      <c r="S12" s="6"/>
      <c r="T12" s="6"/>
      <c r="U12" s="6"/>
      <c r="Y12" s="5" t="s">
        <v>33</v>
      </c>
      <c r="AI12" s="5" t="s">
        <v>34</v>
      </c>
      <c r="AP12" s="6"/>
      <c r="AQ12" s="6"/>
      <c r="AR12" s="6"/>
      <c r="AS12" s="2" t="s">
        <v>35</v>
      </c>
      <c r="AT12" s="78"/>
      <c r="AU12" s="78"/>
      <c r="AV12" s="78"/>
      <c r="AW12" s="78"/>
      <c r="AX12" s="5" t="s">
        <v>36</v>
      </c>
    </row>
    <row r="13" spans="1:53" ht="5.0999999999999996" customHeight="1" x14ac:dyDescent="0.2">
      <c r="G13" s="12"/>
      <c r="H13" s="12"/>
      <c r="AM13" s="12"/>
      <c r="AN13" s="12"/>
    </row>
    <row r="14" spans="1:53" x14ac:dyDescent="0.2">
      <c r="A14" s="60" t="s">
        <v>0</v>
      </c>
      <c r="B14" s="34"/>
      <c r="C14" s="3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34"/>
      <c r="U14" s="39"/>
      <c r="V14" s="54"/>
      <c r="W14" s="89">
        <v>1</v>
      </c>
      <c r="X14" s="90"/>
      <c r="Y14" s="90"/>
      <c r="Z14" s="90"/>
      <c r="AA14" s="91"/>
      <c r="AB14" s="89">
        <v>2</v>
      </c>
      <c r="AC14" s="90"/>
      <c r="AD14" s="90"/>
      <c r="AE14" s="90"/>
      <c r="AF14" s="91"/>
      <c r="AG14" s="89">
        <v>3</v>
      </c>
      <c r="AH14" s="90"/>
      <c r="AI14" s="90"/>
      <c r="AJ14" s="90"/>
      <c r="AK14" s="91"/>
      <c r="AL14" s="89">
        <v>4</v>
      </c>
      <c r="AM14" s="90"/>
      <c r="AN14" s="90"/>
      <c r="AO14" s="90"/>
      <c r="AP14" s="91"/>
      <c r="AQ14" s="89">
        <v>5</v>
      </c>
      <c r="AR14" s="90"/>
      <c r="AS14" s="90"/>
      <c r="AT14" s="90"/>
      <c r="AU14" s="91"/>
      <c r="AV14" s="89">
        <v>6</v>
      </c>
      <c r="AW14" s="90"/>
      <c r="AX14" s="90"/>
      <c r="AY14" s="90"/>
      <c r="AZ14" s="90"/>
    </row>
    <row r="15" spans="1:53" x14ac:dyDescent="0.2">
      <c r="A15" s="61">
        <v>1</v>
      </c>
      <c r="B15" s="8" t="s">
        <v>37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23"/>
      <c r="U15" s="22"/>
      <c r="V15" s="28">
        <v>1</v>
      </c>
      <c r="W15" s="8"/>
      <c r="X15" s="78"/>
      <c r="Y15" s="78"/>
      <c r="Z15" s="78"/>
      <c r="AA15" s="33"/>
      <c r="AB15" s="46"/>
      <c r="AC15" s="78"/>
      <c r="AD15" s="78"/>
      <c r="AE15" s="78"/>
      <c r="AF15" s="33"/>
      <c r="AG15" s="46"/>
      <c r="AH15" s="78"/>
      <c r="AI15" s="78"/>
      <c r="AJ15" s="78"/>
      <c r="AK15" s="33"/>
      <c r="AL15" s="46"/>
      <c r="AM15" s="78"/>
      <c r="AN15" s="78"/>
      <c r="AO15" s="78"/>
      <c r="AP15" s="33"/>
      <c r="AQ15" s="46"/>
      <c r="AR15" s="78"/>
      <c r="AS15" s="78"/>
      <c r="AT15" s="78"/>
      <c r="AU15" s="8"/>
      <c r="AV15" s="27"/>
      <c r="AW15" s="78"/>
      <c r="AX15" s="78"/>
      <c r="AY15" s="78"/>
      <c r="AZ15" s="23"/>
    </row>
    <row r="16" spans="1:53" x14ac:dyDescent="0.2">
      <c r="A16" s="61">
        <v>2</v>
      </c>
      <c r="B16" s="8" t="s">
        <v>51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23"/>
      <c r="Q16" s="23"/>
      <c r="R16" s="23"/>
      <c r="S16" s="23"/>
      <c r="T16" s="12"/>
      <c r="U16" s="37" t="s">
        <v>25</v>
      </c>
      <c r="V16" s="28">
        <v>2</v>
      </c>
      <c r="W16" s="46"/>
      <c r="X16" s="78"/>
      <c r="Y16" s="78"/>
      <c r="Z16" s="78"/>
      <c r="AA16" s="33"/>
      <c r="AB16" s="46"/>
      <c r="AC16" s="78"/>
      <c r="AD16" s="78"/>
      <c r="AE16" s="78"/>
      <c r="AF16" s="33"/>
      <c r="AG16" s="46"/>
      <c r="AH16" s="78"/>
      <c r="AI16" s="78"/>
      <c r="AJ16" s="78"/>
      <c r="AK16" s="33"/>
      <c r="AL16" s="46"/>
      <c r="AM16" s="78"/>
      <c r="AN16" s="78"/>
      <c r="AO16" s="78"/>
      <c r="AP16" s="33"/>
      <c r="AQ16" s="46"/>
      <c r="AR16" s="78"/>
      <c r="AS16" s="78"/>
      <c r="AT16" s="78"/>
      <c r="AU16" s="33"/>
      <c r="AV16" s="46"/>
      <c r="AW16" s="78"/>
      <c r="AX16" s="78"/>
      <c r="AY16" s="78"/>
      <c r="AZ16" s="23"/>
    </row>
    <row r="17" spans="1:53" x14ac:dyDescent="0.2">
      <c r="A17" s="61">
        <v>3</v>
      </c>
      <c r="B17" s="8" t="s">
        <v>50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3"/>
      <c r="O17" s="23"/>
      <c r="P17" s="23"/>
      <c r="Q17" s="23"/>
      <c r="R17" s="23"/>
      <c r="S17" s="23"/>
      <c r="T17" s="12"/>
      <c r="U17" s="37" t="s">
        <v>25</v>
      </c>
      <c r="V17" s="28">
        <v>3</v>
      </c>
      <c r="W17" s="46"/>
      <c r="X17" s="78"/>
      <c r="Y17" s="78"/>
      <c r="Z17" s="78"/>
      <c r="AA17" s="33"/>
      <c r="AB17" s="46"/>
      <c r="AC17" s="78"/>
      <c r="AD17" s="78"/>
      <c r="AE17" s="78"/>
      <c r="AF17" s="33"/>
      <c r="AG17" s="46"/>
      <c r="AH17" s="78"/>
      <c r="AI17" s="78"/>
      <c r="AJ17" s="78"/>
      <c r="AK17" s="33"/>
      <c r="AL17" s="46"/>
      <c r="AM17" s="78"/>
      <c r="AN17" s="78"/>
      <c r="AO17" s="78"/>
      <c r="AP17" s="33"/>
      <c r="AQ17" s="46"/>
      <c r="AR17" s="78"/>
      <c r="AS17" s="78"/>
      <c r="AT17" s="78"/>
      <c r="AU17" s="33"/>
      <c r="AV17" s="46"/>
      <c r="AW17" s="78"/>
      <c r="AX17" s="78"/>
      <c r="AY17" s="78"/>
      <c r="AZ17" s="23"/>
    </row>
    <row r="18" spans="1:53" ht="5.0999999999999996" customHeight="1" x14ac:dyDescent="0.2">
      <c r="A18" s="62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19"/>
      <c r="P18" s="19"/>
      <c r="Q18" s="19"/>
      <c r="R18" s="19"/>
      <c r="S18" s="19"/>
      <c r="T18" s="19"/>
      <c r="U18" s="38"/>
      <c r="V18" s="29"/>
      <c r="W18" s="47"/>
      <c r="X18" s="69"/>
      <c r="Y18" s="69"/>
      <c r="Z18" s="69"/>
      <c r="AA18" s="36"/>
      <c r="AB18" s="47"/>
      <c r="AC18" s="69"/>
      <c r="AD18" s="69"/>
      <c r="AE18" s="69"/>
      <c r="AF18" s="36"/>
      <c r="AG18" s="47"/>
      <c r="AH18" s="69"/>
      <c r="AI18" s="69"/>
      <c r="AJ18" s="69"/>
      <c r="AK18" s="36"/>
      <c r="AL18" s="47"/>
      <c r="AM18" s="69"/>
      <c r="AN18" s="69"/>
      <c r="AO18" s="69"/>
      <c r="AP18" s="36"/>
      <c r="AQ18" s="47"/>
      <c r="AR18" s="69"/>
      <c r="AS18" s="69"/>
      <c r="AT18" s="69"/>
      <c r="AU18" s="36"/>
      <c r="AV18" s="47"/>
      <c r="AW18" s="69"/>
      <c r="AX18" s="69"/>
      <c r="AY18" s="69"/>
      <c r="AZ18" s="19"/>
      <c r="BA18" s="8"/>
    </row>
    <row r="19" spans="1:53" x14ac:dyDescent="0.2">
      <c r="A19" s="49" t="s">
        <v>108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23"/>
      <c r="U19" s="37"/>
      <c r="V19" s="30"/>
      <c r="W19" s="46"/>
      <c r="X19" s="70"/>
      <c r="Y19" s="70"/>
      <c r="Z19" s="70"/>
      <c r="AA19" s="33"/>
      <c r="AB19" s="46"/>
      <c r="AC19" s="70"/>
      <c r="AD19" s="70"/>
      <c r="AE19" s="70"/>
      <c r="AF19" s="33"/>
      <c r="AG19" s="46"/>
      <c r="AH19" s="70"/>
      <c r="AI19" s="70"/>
      <c r="AJ19" s="70"/>
      <c r="AK19" s="33"/>
      <c r="AL19" s="46"/>
      <c r="AM19" s="70"/>
      <c r="AN19" s="70"/>
      <c r="AO19" s="70"/>
      <c r="AP19" s="33"/>
      <c r="AQ19" s="46"/>
      <c r="AR19" s="70"/>
      <c r="AS19" s="70"/>
      <c r="AT19" s="70"/>
      <c r="AU19" s="33"/>
      <c r="AV19" s="46"/>
      <c r="AW19" s="70"/>
      <c r="AX19" s="70"/>
      <c r="AY19" s="70"/>
      <c r="AZ19" s="23"/>
    </row>
    <row r="20" spans="1:53" x14ac:dyDescent="0.2">
      <c r="A20" s="61">
        <v>4</v>
      </c>
      <c r="B20" s="8" t="s">
        <v>38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 t="s">
        <v>58</v>
      </c>
      <c r="R20" s="8"/>
      <c r="S20" s="8"/>
      <c r="T20" s="23"/>
      <c r="U20" s="37"/>
      <c r="V20" s="28">
        <v>4</v>
      </c>
      <c r="W20" s="46"/>
      <c r="X20" s="78"/>
      <c r="Y20" s="78"/>
      <c r="Z20" s="78"/>
      <c r="AA20" s="33"/>
      <c r="AB20" s="46"/>
      <c r="AC20" s="78"/>
      <c r="AD20" s="78"/>
      <c r="AE20" s="78"/>
      <c r="AF20" s="33"/>
      <c r="AG20" s="46"/>
      <c r="AH20" s="78"/>
      <c r="AI20" s="78"/>
      <c r="AJ20" s="78"/>
      <c r="AK20" s="33"/>
      <c r="AL20" s="46"/>
      <c r="AM20" s="78"/>
      <c r="AN20" s="78"/>
      <c r="AO20" s="78"/>
      <c r="AP20" s="33"/>
      <c r="AQ20" s="46"/>
      <c r="AR20" s="78"/>
      <c r="AS20" s="78"/>
      <c r="AT20" s="78"/>
      <c r="AU20" s="33"/>
      <c r="AV20" s="46"/>
      <c r="AW20" s="78"/>
      <c r="AX20" s="78"/>
      <c r="AY20" s="78"/>
      <c r="AZ20" s="23"/>
    </row>
    <row r="21" spans="1:53" x14ac:dyDescent="0.2">
      <c r="A21" s="61">
        <v>5</v>
      </c>
      <c r="B21" s="8" t="s">
        <v>39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12" t="s">
        <v>59</v>
      </c>
      <c r="R21" s="8"/>
      <c r="S21" s="8"/>
      <c r="T21" s="12"/>
      <c r="U21" s="37" t="s">
        <v>54</v>
      </c>
      <c r="V21" s="28">
        <v>5</v>
      </c>
      <c r="W21" s="46"/>
      <c r="X21" s="84"/>
      <c r="Y21" s="84"/>
      <c r="Z21" s="84"/>
      <c r="AA21" s="33"/>
      <c r="AB21" s="46"/>
      <c r="AC21" s="84"/>
      <c r="AD21" s="84"/>
      <c r="AE21" s="84"/>
      <c r="AF21" s="33"/>
      <c r="AG21" s="46"/>
      <c r="AH21" s="84"/>
      <c r="AI21" s="84"/>
      <c r="AJ21" s="84"/>
      <c r="AK21" s="33"/>
      <c r="AL21" s="46"/>
      <c r="AM21" s="84"/>
      <c r="AN21" s="84"/>
      <c r="AO21" s="84"/>
      <c r="AP21" s="33"/>
      <c r="AQ21" s="46"/>
      <c r="AR21" s="84"/>
      <c r="AS21" s="84"/>
      <c r="AT21" s="84"/>
      <c r="AU21" s="33"/>
      <c r="AV21" s="46"/>
      <c r="AW21" s="84"/>
      <c r="AX21" s="84"/>
      <c r="AY21" s="84"/>
      <c r="AZ21" s="23"/>
    </row>
    <row r="22" spans="1:53" x14ac:dyDescent="0.2">
      <c r="A22" s="61">
        <v>6</v>
      </c>
      <c r="B22" s="8" t="s">
        <v>40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12" t="s">
        <v>60</v>
      </c>
      <c r="R22" s="8"/>
      <c r="S22" s="8"/>
      <c r="T22" s="12"/>
      <c r="U22" s="37" t="s">
        <v>54</v>
      </c>
      <c r="V22" s="28">
        <v>6</v>
      </c>
      <c r="W22" s="46"/>
      <c r="X22" s="84"/>
      <c r="Y22" s="84"/>
      <c r="Z22" s="84"/>
      <c r="AA22" s="33"/>
      <c r="AB22" s="46"/>
      <c r="AC22" s="84"/>
      <c r="AD22" s="84"/>
      <c r="AE22" s="84"/>
      <c r="AF22" s="33"/>
      <c r="AG22" s="46"/>
      <c r="AH22" s="84"/>
      <c r="AI22" s="84"/>
      <c r="AJ22" s="84"/>
      <c r="AK22" s="33"/>
      <c r="AL22" s="46"/>
      <c r="AM22" s="84"/>
      <c r="AN22" s="84"/>
      <c r="AO22" s="84"/>
      <c r="AP22" s="33"/>
      <c r="AQ22" s="46"/>
      <c r="AR22" s="84"/>
      <c r="AS22" s="84"/>
      <c r="AT22" s="84"/>
      <c r="AU22" s="33"/>
      <c r="AV22" s="46"/>
      <c r="AW22" s="84"/>
      <c r="AX22" s="84"/>
      <c r="AY22" s="84"/>
      <c r="AZ22" s="23"/>
    </row>
    <row r="23" spans="1:53" ht="9.9499999999999993" customHeight="1" x14ac:dyDescent="0.2">
      <c r="A23" s="2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12"/>
      <c r="R23" s="8"/>
      <c r="S23" s="8"/>
      <c r="T23" s="23"/>
      <c r="U23" s="37"/>
      <c r="V23" s="30"/>
      <c r="W23" s="46"/>
      <c r="X23" s="74"/>
      <c r="Y23" s="74"/>
      <c r="Z23" s="74"/>
      <c r="AA23" s="33"/>
      <c r="AB23" s="46"/>
      <c r="AC23" s="74"/>
      <c r="AD23" s="74"/>
      <c r="AE23" s="74"/>
      <c r="AF23" s="33"/>
      <c r="AG23" s="46"/>
      <c r="AH23" s="74"/>
      <c r="AI23" s="74"/>
      <c r="AJ23" s="74"/>
      <c r="AK23" s="33"/>
      <c r="AL23" s="46"/>
      <c r="AM23" s="74"/>
      <c r="AN23" s="74"/>
      <c r="AO23" s="74"/>
      <c r="AP23" s="33"/>
      <c r="AQ23" s="46"/>
      <c r="AR23" s="74"/>
      <c r="AS23" s="74"/>
      <c r="AT23" s="74"/>
      <c r="AU23" s="33"/>
      <c r="AV23" s="46"/>
      <c r="AW23" s="74"/>
      <c r="AX23" s="74"/>
      <c r="AY23" s="74"/>
      <c r="AZ23" s="23"/>
    </row>
    <row r="24" spans="1:53" x14ac:dyDescent="0.2">
      <c r="A24" s="61">
        <v>7</v>
      </c>
      <c r="B24" s="8" t="s">
        <v>41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40" t="s">
        <v>61</v>
      </c>
      <c r="R24" s="8"/>
      <c r="S24" s="8"/>
      <c r="T24" s="23"/>
      <c r="U24" s="37"/>
      <c r="V24" s="28">
        <v>7</v>
      </c>
      <c r="W24" s="46"/>
      <c r="X24" s="78"/>
      <c r="Y24" s="78"/>
      <c r="Z24" s="78"/>
      <c r="AA24" s="33"/>
      <c r="AB24" s="46"/>
      <c r="AC24" s="78"/>
      <c r="AD24" s="78"/>
      <c r="AE24" s="78"/>
      <c r="AF24" s="33"/>
      <c r="AG24" s="46"/>
      <c r="AH24" s="78"/>
      <c r="AI24" s="78"/>
      <c r="AJ24" s="78"/>
      <c r="AK24" s="33"/>
      <c r="AL24" s="46"/>
      <c r="AM24" s="78"/>
      <c r="AN24" s="78"/>
      <c r="AO24" s="78"/>
      <c r="AP24" s="33"/>
      <c r="AQ24" s="46"/>
      <c r="AR24" s="78"/>
      <c r="AS24" s="78"/>
      <c r="AT24" s="78"/>
      <c r="AU24" s="33"/>
      <c r="AV24" s="46"/>
      <c r="AW24" s="78"/>
      <c r="AX24" s="78"/>
      <c r="AY24" s="78"/>
      <c r="AZ24" s="23"/>
    </row>
    <row r="25" spans="1:53" x14ac:dyDescent="0.2">
      <c r="A25" s="61">
        <v>8</v>
      </c>
      <c r="B25" s="8" t="s">
        <v>49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40" t="s">
        <v>62</v>
      </c>
      <c r="R25" s="8"/>
      <c r="S25" s="8"/>
      <c r="T25" s="12"/>
      <c r="U25" s="37" t="s">
        <v>16</v>
      </c>
      <c r="V25" s="28">
        <v>8</v>
      </c>
      <c r="W25" s="46"/>
      <c r="X25" s="84"/>
      <c r="Y25" s="84"/>
      <c r="Z25" s="84"/>
      <c r="AA25" s="33"/>
      <c r="AB25" s="46"/>
      <c r="AC25" s="84"/>
      <c r="AD25" s="84"/>
      <c r="AE25" s="84"/>
      <c r="AF25" s="33"/>
      <c r="AG25" s="46"/>
      <c r="AH25" s="84"/>
      <c r="AI25" s="84"/>
      <c r="AJ25" s="84"/>
      <c r="AK25" s="33"/>
      <c r="AL25" s="46"/>
      <c r="AM25" s="84"/>
      <c r="AN25" s="84"/>
      <c r="AO25" s="84"/>
      <c r="AP25" s="33"/>
      <c r="AQ25" s="46"/>
      <c r="AR25" s="84"/>
      <c r="AS25" s="84"/>
      <c r="AT25" s="84"/>
      <c r="AU25" s="33"/>
      <c r="AV25" s="46"/>
      <c r="AW25" s="84"/>
      <c r="AX25" s="84"/>
      <c r="AY25" s="84"/>
      <c r="AZ25" s="23"/>
    </row>
    <row r="26" spans="1:53" ht="5.0999999999999996" customHeight="1" x14ac:dyDescent="0.2">
      <c r="A26" s="6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6"/>
      <c r="U26" s="38"/>
      <c r="V26" s="29"/>
      <c r="W26" s="47"/>
      <c r="X26" s="69"/>
      <c r="Y26" s="69"/>
      <c r="Z26" s="69"/>
      <c r="AA26" s="36"/>
      <c r="AB26" s="47"/>
      <c r="AC26" s="69"/>
      <c r="AD26" s="69"/>
      <c r="AE26" s="69"/>
      <c r="AF26" s="36"/>
      <c r="AG26" s="47"/>
      <c r="AH26" s="69"/>
      <c r="AI26" s="69"/>
      <c r="AJ26" s="69"/>
      <c r="AK26" s="36"/>
      <c r="AL26" s="47"/>
      <c r="AM26" s="69"/>
      <c r="AN26" s="69"/>
      <c r="AO26" s="69"/>
      <c r="AP26" s="36"/>
      <c r="AQ26" s="47"/>
      <c r="AR26" s="69"/>
      <c r="AS26" s="69"/>
      <c r="AT26" s="69"/>
      <c r="AU26" s="36"/>
      <c r="AV26" s="47"/>
      <c r="AW26" s="69"/>
      <c r="AX26" s="69"/>
      <c r="AY26" s="69"/>
      <c r="AZ26" s="19"/>
    </row>
    <row r="27" spans="1:53" x14ac:dyDescent="0.2">
      <c r="A27" s="61">
        <v>9</v>
      </c>
      <c r="B27" s="8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23"/>
      <c r="U27" s="37"/>
      <c r="V27" s="28">
        <v>9</v>
      </c>
      <c r="W27" s="46"/>
      <c r="X27" s="97"/>
      <c r="Y27" s="97"/>
      <c r="Z27" s="97"/>
      <c r="AA27" s="33"/>
      <c r="AB27" s="46"/>
      <c r="AC27" s="97"/>
      <c r="AD27" s="97"/>
      <c r="AE27" s="97"/>
      <c r="AF27" s="33"/>
      <c r="AG27" s="46"/>
      <c r="AH27" s="97"/>
      <c r="AI27" s="97"/>
      <c r="AJ27" s="97"/>
      <c r="AK27" s="33"/>
      <c r="AL27" s="46"/>
      <c r="AM27" s="97"/>
      <c r="AN27" s="97"/>
      <c r="AO27" s="97"/>
      <c r="AP27" s="33"/>
      <c r="AQ27" s="46"/>
      <c r="AR27" s="97"/>
      <c r="AS27" s="97"/>
      <c r="AT27" s="97"/>
      <c r="AU27" s="33"/>
      <c r="AV27" s="46"/>
      <c r="AW27" s="97"/>
      <c r="AX27" s="97"/>
      <c r="AY27" s="97"/>
      <c r="AZ27" s="23"/>
    </row>
    <row r="28" spans="1:53" ht="5.0999999999999996" customHeight="1" x14ac:dyDescent="0.2">
      <c r="A28" s="64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23"/>
      <c r="U28" s="37"/>
      <c r="V28" s="28"/>
      <c r="W28" s="46"/>
      <c r="X28" s="71"/>
      <c r="Y28" s="71"/>
      <c r="Z28" s="71"/>
      <c r="AA28" s="33"/>
      <c r="AB28" s="46"/>
      <c r="AC28" s="71"/>
      <c r="AD28" s="71"/>
      <c r="AE28" s="71"/>
      <c r="AF28" s="33"/>
      <c r="AG28" s="46"/>
      <c r="AH28" s="71"/>
      <c r="AI28" s="71"/>
      <c r="AJ28" s="71"/>
      <c r="AK28" s="33"/>
      <c r="AL28" s="46"/>
      <c r="AM28" s="71"/>
      <c r="AN28" s="71"/>
      <c r="AO28" s="71"/>
      <c r="AP28" s="33"/>
      <c r="AQ28" s="46"/>
      <c r="AR28" s="71"/>
      <c r="AS28" s="71"/>
      <c r="AT28" s="71"/>
      <c r="AU28" s="33"/>
      <c r="AV28" s="46"/>
      <c r="AW28" s="71"/>
      <c r="AX28" s="71"/>
      <c r="AY28" s="71"/>
      <c r="AZ28" s="23"/>
      <c r="BA28" s="8"/>
    </row>
    <row r="29" spans="1:53" ht="12" customHeight="1" x14ac:dyDescent="0.2">
      <c r="A29" s="15" t="s">
        <v>43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34"/>
      <c r="U29" s="39"/>
      <c r="V29" s="31"/>
      <c r="W29" s="48"/>
      <c r="X29" s="70"/>
      <c r="Y29" s="70"/>
      <c r="Z29" s="70"/>
      <c r="AA29" s="35"/>
      <c r="AB29" s="48"/>
      <c r="AC29" s="70"/>
      <c r="AD29" s="70"/>
      <c r="AE29" s="70"/>
      <c r="AF29" s="35"/>
      <c r="AG29" s="48"/>
      <c r="AH29" s="70"/>
      <c r="AI29" s="70"/>
      <c r="AJ29" s="70"/>
      <c r="AK29" s="35"/>
      <c r="AL29" s="48"/>
      <c r="AM29" s="70"/>
      <c r="AN29" s="70"/>
      <c r="AO29" s="70"/>
      <c r="AP29" s="35"/>
      <c r="AQ29" s="48"/>
      <c r="AR29" s="70"/>
      <c r="AS29" s="70"/>
      <c r="AT29" s="70"/>
      <c r="AU29" s="35"/>
      <c r="AV29" s="48"/>
      <c r="AW29" s="70"/>
      <c r="AX29" s="70"/>
      <c r="AY29" s="70"/>
      <c r="AZ29" s="34"/>
    </row>
    <row r="30" spans="1:53" ht="12" customHeight="1" x14ac:dyDescent="0.2">
      <c r="A30" s="49" t="s">
        <v>75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3"/>
      <c r="U30" s="37"/>
      <c r="V30" s="30"/>
      <c r="W30" s="27"/>
      <c r="X30" s="18" t="s">
        <v>44</v>
      </c>
      <c r="Y30" s="78"/>
      <c r="Z30" s="78"/>
      <c r="AA30" s="10"/>
      <c r="AB30" s="27"/>
      <c r="AC30" s="18" t="s">
        <v>44</v>
      </c>
      <c r="AD30" s="78"/>
      <c r="AE30" s="78"/>
      <c r="AF30" s="10"/>
      <c r="AG30" s="27"/>
      <c r="AH30" s="18" t="s">
        <v>44</v>
      </c>
      <c r="AI30" s="78"/>
      <c r="AJ30" s="78"/>
      <c r="AK30" s="10"/>
      <c r="AL30" s="27"/>
      <c r="AM30" s="18" t="s">
        <v>44</v>
      </c>
      <c r="AN30" s="78"/>
      <c r="AO30" s="78"/>
      <c r="AP30" s="10"/>
      <c r="AQ30" s="27"/>
      <c r="AR30" s="18" t="s">
        <v>44</v>
      </c>
      <c r="AS30" s="78"/>
      <c r="AT30" s="78"/>
      <c r="AU30" s="10"/>
      <c r="AV30" s="27"/>
      <c r="AW30" s="18" t="s">
        <v>44</v>
      </c>
      <c r="AX30" s="78"/>
      <c r="AY30" s="78"/>
      <c r="AZ30" s="65"/>
    </row>
    <row r="31" spans="1:53" ht="12" customHeight="1" x14ac:dyDescent="0.2">
      <c r="A31" s="49"/>
      <c r="B31" s="8"/>
      <c r="C31" s="49" t="s">
        <v>76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37"/>
      <c r="V31" s="30"/>
      <c r="W31" s="27"/>
      <c r="X31" s="72"/>
      <c r="Y31" s="71"/>
      <c r="Z31" s="71"/>
      <c r="AA31" s="10"/>
      <c r="AB31" s="27"/>
      <c r="AC31" s="72"/>
      <c r="AD31" s="71"/>
      <c r="AE31" s="71"/>
      <c r="AF31" s="10"/>
      <c r="AG31" s="27"/>
      <c r="AH31" s="72"/>
      <c r="AI31" s="71"/>
      <c r="AJ31" s="71"/>
      <c r="AK31" s="10"/>
      <c r="AL31" s="27"/>
      <c r="AM31" s="72"/>
      <c r="AN31" s="71"/>
      <c r="AO31" s="71"/>
      <c r="AP31" s="10"/>
      <c r="AQ31" s="27"/>
      <c r="AR31" s="72"/>
      <c r="AS31" s="71"/>
      <c r="AT31" s="71"/>
      <c r="AU31" s="10"/>
      <c r="AV31" s="27"/>
      <c r="AW31" s="72"/>
      <c r="AX31" s="71"/>
      <c r="AY31" s="71"/>
      <c r="AZ31" s="65"/>
    </row>
    <row r="32" spans="1:53" ht="12.75" customHeight="1" x14ac:dyDescent="0.2">
      <c r="A32" s="61">
        <v>10</v>
      </c>
      <c r="B32" s="8" t="s">
        <v>72</v>
      </c>
      <c r="C32" s="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37" t="s">
        <v>55</v>
      </c>
      <c r="V32" s="28">
        <v>10</v>
      </c>
      <c r="W32" s="11"/>
      <c r="X32" s="95"/>
      <c r="Y32" s="95"/>
      <c r="Z32" s="95"/>
      <c r="AA32" s="10"/>
      <c r="AB32" s="11"/>
      <c r="AC32" s="95"/>
      <c r="AD32" s="95"/>
      <c r="AE32" s="95"/>
      <c r="AF32" s="10"/>
      <c r="AG32" s="11"/>
      <c r="AH32" s="95"/>
      <c r="AI32" s="95"/>
      <c r="AJ32" s="95"/>
      <c r="AK32" s="10"/>
      <c r="AL32" s="11"/>
      <c r="AM32" s="95"/>
      <c r="AN32" s="95"/>
      <c r="AO32" s="95"/>
      <c r="AP32" s="10"/>
      <c r="AQ32" s="11"/>
      <c r="AR32" s="95"/>
      <c r="AS32" s="95"/>
      <c r="AT32" s="95"/>
      <c r="AU32" s="10"/>
      <c r="AV32" s="11"/>
      <c r="AW32" s="95"/>
      <c r="AX32" s="95"/>
      <c r="AY32" s="95"/>
      <c r="AZ32" s="65"/>
    </row>
    <row r="33" spans="1:53" ht="12.75" customHeight="1" x14ac:dyDescent="0.2">
      <c r="A33" s="61">
        <v>11</v>
      </c>
      <c r="B33" s="8" t="s">
        <v>73</v>
      </c>
      <c r="C33" s="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37" t="s">
        <v>55</v>
      </c>
      <c r="V33" s="28">
        <v>11</v>
      </c>
      <c r="W33" s="11"/>
      <c r="X33" s="95"/>
      <c r="Y33" s="95"/>
      <c r="Z33" s="95"/>
      <c r="AA33" s="10"/>
      <c r="AB33" s="11"/>
      <c r="AC33" s="95"/>
      <c r="AD33" s="95"/>
      <c r="AE33" s="95"/>
      <c r="AF33" s="10"/>
      <c r="AG33" s="11"/>
      <c r="AH33" s="95"/>
      <c r="AI33" s="95"/>
      <c r="AJ33" s="95"/>
      <c r="AK33" s="10"/>
      <c r="AL33" s="11"/>
      <c r="AM33" s="95"/>
      <c r="AN33" s="95"/>
      <c r="AO33" s="95"/>
      <c r="AP33" s="10"/>
      <c r="AQ33" s="11"/>
      <c r="AR33" s="95"/>
      <c r="AS33" s="95"/>
      <c r="AT33" s="95"/>
      <c r="AU33" s="10"/>
      <c r="AV33" s="11"/>
      <c r="AW33" s="95"/>
      <c r="AX33" s="95"/>
      <c r="AY33" s="95"/>
      <c r="AZ33" s="65"/>
    </row>
    <row r="34" spans="1:53" ht="12.75" customHeight="1" x14ac:dyDescent="0.2">
      <c r="A34" s="61">
        <v>12</v>
      </c>
      <c r="B34" s="8" t="s">
        <v>74</v>
      </c>
      <c r="C34" s="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 t="s">
        <v>64</v>
      </c>
      <c r="Q34" s="23"/>
      <c r="R34" s="23"/>
      <c r="S34" s="23"/>
      <c r="T34" s="23"/>
      <c r="U34" s="37" t="s">
        <v>55</v>
      </c>
      <c r="V34" s="28">
        <v>12</v>
      </c>
      <c r="W34" s="11"/>
      <c r="X34" s="96" t="str">
        <f>IF(OR(X32="",X33=""),"",X32-X33)</f>
        <v/>
      </c>
      <c r="Y34" s="96"/>
      <c r="Z34" s="96"/>
      <c r="AA34" s="51"/>
      <c r="AB34" s="52"/>
      <c r="AC34" s="96" t="str">
        <f>IF(OR(AC32="",AC33=""),"",AC32-AC33)</f>
        <v/>
      </c>
      <c r="AD34" s="96"/>
      <c r="AE34" s="96"/>
      <c r="AF34" s="51"/>
      <c r="AG34" s="52"/>
      <c r="AH34" s="96" t="str">
        <f>IF(OR(AH32="",AH33=""),"",AH32-AH33)</f>
        <v/>
      </c>
      <c r="AI34" s="96"/>
      <c r="AJ34" s="96"/>
      <c r="AK34" s="51"/>
      <c r="AL34" s="52"/>
      <c r="AM34" s="96" t="str">
        <f>IF(OR(AM32="",AM33=""),"",AM32-AM33)</f>
        <v/>
      </c>
      <c r="AN34" s="96"/>
      <c r="AO34" s="96"/>
      <c r="AP34" s="51"/>
      <c r="AQ34" s="52"/>
      <c r="AR34" s="96" t="str">
        <f>IF(OR(AR32="",AR33=""),"",AR32-AR33)</f>
        <v/>
      </c>
      <c r="AS34" s="96"/>
      <c r="AT34" s="96"/>
      <c r="AU34" s="51"/>
      <c r="AV34" s="52"/>
      <c r="AW34" s="96" t="str">
        <f>IF(OR(AW32="",AW33=""),"",AW32-AW33)</f>
        <v/>
      </c>
      <c r="AX34" s="96"/>
      <c r="AY34" s="96"/>
      <c r="AZ34" s="65"/>
    </row>
    <row r="35" spans="1:53" ht="12.75" customHeight="1" x14ac:dyDescent="0.2">
      <c r="A35" s="61">
        <v>13</v>
      </c>
      <c r="B35" s="8" t="s">
        <v>45</v>
      </c>
      <c r="C35" s="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 t="s">
        <v>65</v>
      </c>
      <c r="Q35" s="23"/>
      <c r="R35" s="23"/>
      <c r="S35" s="23"/>
      <c r="T35" s="23"/>
      <c r="U35" s="37" t="s">
        <v>54</v>
      </c>
      <c r="V35" s="28">
        <v>13</v>
      </c>
      <c r="W35" s="11"/>
      <c r="X35" s="87" t="str">
        <f>IF(X34="","",30*X34)</f>
        <v/>
      </c>
      <c r="Y35" s="87"/>
      <c r="Z35" s="87"/>
      <c r="AA35" s="51"/>
      <c r="AB35" s="52"/>
      <c r="AC35" s="87" t="str">
        <f>IF(AC34="","",30*AC34)</f>
        <v/>
      </c>
      <c r="AD35" s="87"/>
      <c r="AE35" s="87"/>
      <c r="AF35" s="51"/>
      <c r="AG35" s="52"/>
      <c r="AH35" s="87" t="str">
        <f>IF(AH34="","",30*AH34)</f>
        <v/>
      </c>
      <c r="AI35" s="87"/>
      <c r="AJ35" s="87"/>
      <c r="AK35" s="51"/>
      <c r="AL35" s="52"/>
      <c r="AM35" s="87" t="str">
        <f>IF(AM34="","",30*AM34)</f>
        <v/>
      </c>
      <c r="AN35" s="87"/>
      <c r="AO35" s="87"/>
      <c r="AP35" s="51"/>
      <c r="AQ35" s="52"/>
      <c r="AR35" s="87" t="str">
        <f>IF(AR34="","",30*AR34)</f>
        <v/>
      </c>
      <c r="AS35" s="87"/>
      <c r="AT35" s="87"/>
      <c r="AU35" s="51"/>
      <c r="AV35" s="52"/>
      <c r="AW35" s="87" t="str">
        <f>IF(AW34="","",30*AW34)</f>
        <v/>
      </c>
      <c r="AX35" s="87"/>
      <c r="AY35" s="87"/>
      <c r="AZ35" s="65"/>
    </row>
    <row r="36" spans="1:53" ht="12.75" customHeight="1" x14ac:dyDescent="0.2">
      <c r="A36" s="61">
        <v>14</v>
      </c>
      <c r="B36" s="8" t="s">
        <v>46</v>
      </c>
      <c r="C36" s="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37" t="s">
        <v>16</v>
      </c>
      <c r="V36" s="28">
        <v>14</v>
      </c>
      <c r="W36" s="11"/>
      <c r="X36" s="87" t="str">
        <f>IF(Y$30="","",VLOOKUP(Y$30,$BC$53:$BE$78,3,FALSE))</f>
        <v/>
      </c>
      <c r="Y36" s="87"/>
      <c r="Z36" s="87"/>
      <c r="AA36" s="51"/>
      <c r="AB36" s="52"/>
      <c r="AC36" s="87" t="str">
        <f>IF(AD$30="","",VLOOKUP(AD$30,$BC$53:$BE$78,3,FALSE))</f>
        <v/>
      </c>
      <c r="AD36" s="87"/>
      <c r="AE36" s="87"/>
      <c r="AF36" s="51"/>
      <c r="AG36" s="52"/>
      <c r="AH36" s="87" t="str">
        <f>IF(AI$30="","",VLOOKUP(AI$30,$BC$53:$BE$78,3,FALSE))</f>
        <v/>
      </c>
      <c r="AI36" s="87"/>
      <c r="AJ36" s="87"/>
      <c r="AK36" s="51"/>
      <c r="AL36" s="52"/>
      <c r="AM36" s="87" t="str">
        <f>IF(AN$30="","",VLOOKUP(AN$30,$BC$53:$BE$78,3,FALSE))</f>
        <v/>
      </c>
      <c r="AN36" s="87"/>
      <c r="AO36" s="87"/>
      <c r="AP36" s="51"/>
      <c r="AQ36" s="52"/>
      <c r="AR36" s="87" t="str">
        <f>IF(AS$30="","",VLOOKUP(AS$30,$BC$53:$BE$78,3,FALSE))</f>
        <v/>
      </c>
      <c r="AS36" s="87"/>
      <c r="AT36" s="87"/>
      <c r="AU36" s="51"/>
      <c r="AV36" s="52"/>
      <c r="AW36" s="87" t="str">
        <f>IF(AX$30="","",VLOOKUP(AX$30,$BC$53:$BE$78,3,FALSE))</f>
        <v/>
      </c>
      <c r="AX36" s="87"/>
      <c r="AY36" s="87"/>
      <c r="AZ36" s="65"/>
    </row>
    <row r="37" spans="1:53" ht="12.75" customHeight="1" x14ac:dyDescent="0.2">
      <c r="A37" s="61">
        <v>15</v>
      </c>
      <c r="B37" s="8" t="s">
        <v>57</v>
      </c>
      <c r="C37" s="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37" t="s">
        <v>54</v>
      </c>
      <c r="V37" s="28">
        <v>15</v>
      </c>
      <c r="W37" s="11"/>
      <c r="X37" s="87" t="str">
        <f>IF(Y$30="","",VLOOKUP(Y$30,$BC$53:$BE$78,2,FALSE))</f>
        <v/>
      </c>
      <c r="Y37" s="87"/>
      <c r="Z37" s="87"/>
      <c r="AA37" s="51"/>
      <c r="AB37" s="52"/>
      <c r="AC37" s="87" t="str">
        <f>IF(AD$30="","",VLOOKUP(AD$30,$BC$53:$BE$78,2,FALSE))</f>
        <v/>
      </c>
      <c r="AD37" s="87"/>
      <c r="AE37" s="87"/>
      <c r="AF37" s="51"/>
      <c r="AG37" s="52"/>
      <c r="AH37" s="87" t="str">
        <f>IF(AI$30="","",VLOOKUP(AI$30,$BC$53:$BE$78,2,FALSE))</f>
        <v/>
      </c>
      <c r="AI37" s="87"/>
      <c r="AJ37" s="87"/>
      <c r="AK37" s="51"/>
      <c r="AL37" s="52"/>
      <c r="AM37" s="87" t="str">
        <f>IF(AN$30="","",VLOOKUP(AN$30,$BC$53:$BE$78,2,FALSE))</f>
        <v/>
      </c>
      <c r="AN37" s="87"/>
      <c r="AO37" s="87"/>
      <c r="AP37" s="51"/>
      <c r="AQ37" s="52"/>
      <c r="AR37" s="87" t="str">
        <f>IF(AS$30="","",VLOOKUP(AS$30,$BC$53:$BE$78,2,FALSE))</f>
        <v/>
      </c>
      <c r="AS37" s="87"/>
      <c r="AT37" s="87"/>
      <c r="AU37" s="51"/>
      <c r="AV37" s="52"/>
      <c r="AW37" s="87" t="str">
        <f>IF(AX$30="","",VLOOKUP(AX$30,$BC$53:$BE$78,2,FALSE))</f>
        <v/>
      </c>
      <c r="AX37" s="87"/>
      <c r="AY37" s="87"/>
      <c r="AZ37" s="65"/>
    </row>
    <row r="38" spans="1:53" ht="12.75" customHeight="1" x14ac:dyDescent="0.2">
      <c r="A38" s="61">
        <v>16</v>
      </c>
      <c r="B38" s="8" t="s">
        <v>47</v>
      </c>
      <c r="C38" s="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 t="s">
        <v>66</v>
      </c>
      <c r="Q38" s="23"/>
      <c r="R38" s="23"/>
      <c r="S38" s="23"/>
      <c r="T38" s="23"/>
      <c r="U38" s="37" t="s">
        <v>16</v>
      </c>
      <c r="V38" s="28">
        <v>16</v>
      </c>
      <c r="W38" s="11"/>
      <c r="X38" s="94" t="str">
        <f>IF(OR(X25="",X36=""),"",X25-X36)</f>
        <v/>
      </c>
      <c r="Y38" s="94"/>
      <c r="Z38" s="94"/>
      <c r="AA38" s="51"/>
      <c r="AB38" s="52"/>
      <c r="AC38" s="94" t="str">
        <f>IF(OR(AC25="",AC36=""),"",AC25-AC36)</f>
        <v/>
      </c>
      <c r="AD38" s="94"/>
      <c r="AE38" s="94"/>
      <c r="AF38" s="51"/>
      <c r="AG38" s="52"/>
      <c r="AH38" s="94" t="str">
        <f>IF(OR(AH25="",AH36=""),"",AH25-AH36)</f>
        <v/>
      </c>
      <c r="AI38" s="94"/>
      <c r="AJ38" s="94"/>
      <c r="AK38" s="51"/>
      <c r="AL38" s="52"/>
      <c r="AM38" s="94" t="str">
        <f>IF(OR(AM25="",AM36=""),"",AM25-AM36)</f>
        <v/>
      </c>
      <c r="AN38" s="94"/>
      <c r="AO38" s="94"/>
      <c r="AP38" s="51"/>
      <c r="AQ38" s="52"/>
      <c r="AR38" s="94" t="str">
        <f>IF(OR(AR25="",AR36=""),"",AR25-AR36)</f>
        <v/>
      </c>
      <c r="AS38" s="94"/>
      <c r="AT38" s="94"/>
      <c r="AU38" s="51"/>
      <c r="AV38" s="52"/>
      <c r="AW38" s="94" t="str">
        <f>IF(OR(AW25="",AW36=""),"",AW25-AW36)</f>
        <v/>
      </c>
      <c r="AX38" s="94"/>
      <c r="AY38" s="94"/>
      <c r="AZ38" s="65"/>
    </row>
    <row r="39" spans="1:53" ht="12.75" customHeight="1" x14ac:dyDescent="0.2">
      <c r="A39" s="61">
        <v>17</v>
      </c>
      <c r="B39" s="8" t="s">
        <v>56</v>
      </c>
      <c r="C39" s="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 t="s">
        <v>67</v>
      </c>
      <c r="P39" s="23"/>
      <c r="Q39" s="23"/>
      <c r="R39" s="23"/>
      <c r="S39" s="23"/>
      <c r="T39" s="23"/>
      <c r="U39" s="37" t="s">
        <v>16</v>
      </c>
      <c r="V39" s="28">
        <v>17</v>
      </c>
      <c r="W39" s="11"/>
      <c r="X39" s="87" t="str">
        <f>IF(OR(X22="",X37=""),"",(X22/X37)*100)</f>
        <v/>
      </c>
      <c r="Y39" s="87"/>
      <c r="Z39" s="87"/>
      <c r="AA39" s="51"/>
      <c r="AB39" s="52"/>
      <c r="AC39" s="87" t="str">
        <f>IF(OR(AC22="",AC37=""),"",(AC22/AC37)*100)</f>
        <v/>
      </c>
      <c r="AD39" s="87"/>
      <c r="AE39" s="87"/>
      <c r="AF39" s="51"/>
      <c r="AG39" s="52"/>
      <c r="AH39" s="87" t="str">
        <f>IF(OR(AH22="",AH37=""),"",(AH22/AH37)*100)</f>
        <v/>
      </c>
      <c r="AI39" s="87"/>
      <c r="AJ39" s="87"/>
      <c r="AK39" s="51"/>
      <c r="AL39" s="52"/>
      <c r="AM39" s="87" t="str">
        <f>IF(OR(AM22="",AM37=""),"",(AM22/AM37)*100)</f>
        <v/>
      </c>
      <c r="AN39" s="87"/>
      <c r="AO39" s="87"/>
      <c r="AP39" s="51"/>
      <c r="AQ39" s="52"/>
      <c r="AR39" s="87" t="str">
        <f>IF(OR(AR22="",AR37=""),"",(AR22/AR37)*100)</f>
        <v/>
      </c>
      <c r="AS39" s="87"/>
      <c r="AT39" s="87"/>
      <c r="AU39" s="51"/>
      <c r="AV39" s="52"/>
      <c r="AW39" s="87" t="str">
        <f>IF(OR(AW22="",AW37=""),"",(AW22/AW37)*100)</f>
        <v/>
      </c>
      <c r="AX39" s="87"/>
      <c r="AY39" s="87"/>
      <c r="AZ39" s="65"/>
    </row>
    <row r="40" spans="1:53" ht="12.75" customHeight="1" x14ac:dyDescent="0.2">
      <c r="A40" s="61">
        <v>18</v>
      </c>
      <c r="B40" s="8" t="s">
        <v>53</v>
      </c>
      <c r="C40" s="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37" t="s">
        <v>16</v>
      </c>
      <c r="V40" s="28">
        <v>18</v>
      </c>
      <c r="W40" s="11"/>
      <c r="X40" s="87" t="str">
        <f>IF(X22="","",(62.4/X22-1/2.67)*100)</f>
        <v/>
      </c>
      <c r="Y40" s="87"/>
      <c r="Z40" s="87"/>
      <c r="AA40" s="10"/>
      <c r="AB40" s="11"/>
      <c r="AC40" s="87" t="str">
        <f>IF(AC22="","",(62.4/AC22-1/2.67)*100)</f>
        <v/>
      </c>
      <c r="AD40" s="87"/>
      <c r="AE40" s="87"/>
      <c r="AF40" s="10"/>
      <c r="AG40" s="11"/>
      <c r="AH40" s="87" t="str">
        <f>IF(AH22="","",(62.4/AH22-1/2.67)*100)</f>
        <v/>
      </c>
      <c r="AI40" s="87"/>
      <c r="AJ40" s="87"/>
      <c r="AK40" s="10"/>
      <c r="AL40" s="11"/>
      <c r="AM40" s="87" t="str">
        <f>IF(AM22="","",(62.4/AM22-1/2.67)*100)</f>
        <v/>
      </c>
      <c r="AN40" s="87"/>
      <c r="AO40" s="87"/>
      <c r="AP40" s="10"/>
      <c r="AQ40" s="11"/>
      <c r="AR40" s="87" t="str">
        <f>IF(AR22="","",(62.4/AR22-1/2.67)*100)</f>
        <v/>
      </c>
      <c r="AS40" s="87"/>
      <c r="AT40" s="87"/>
      <c r="AU40" s="10"/>
      <c r="AV40" s="11"/>
      <c r="AW40" s="87" t="str">
        <f>IF(AW22="","",(62.4/AW22-1/2.67)*100)</f>
        <v/>
      </c>
      <c r="AX40" s="87"/>
      <c r="AY40" s="87"/>
      <c r="AZ40" s="65"/>
    </row>
    <row r="41" spans="1:53" ht="5.0999999999999996" customHeight="1" x14ac:dyDescent="0.2">
      <c r="A41" s="6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9"/>
      <c r="U41" s="36"/>
      <c r="V41" s="29"/>
      <c r="W41" s="13"/>
      <c r="X41" s="69"/>
      <c r="Y41" s="69"/>
      <c r="Z41" s="69"/>
      <c r="AA41" s="14"/>
      <c r="AB41" s="13"/>
      <c r="AC41" s="69"/>
      <c r="AD41" s="69"/>
      <c r="AE41" s="69"/>
      <c r="AF41" s="14"/>
      <c r="AG41" s="13"/>
      <c r="AH41" s="69"/>
      <c r="AI41" s="69"/>
      <c r="AJ41" s="69"/>
      <c r="AK41" s="14"/>
      <c r="AL41" s="13"/>
      <c r="AM41" s="69"/>
      <c r="AN41" s="69"/>
      <c r="AO41" s="69"/>
      <c r="AP41" s="14"/>
      <c r="AQ41" s="13"/>
      <c r="AR41" s="69"/>
      <c r="AS41" s="69"/>
      <c r="AT41" s="69"/>
      <c r="AU41" s="14"/>
      <c r="AV41" s="13"/>
      <c r="AW41" s="69"/>
      <c r="AX41" s="69"/>
      <c r="AY41" s="69"/>
      <c r="AZ41" s="66"/>
    </row>
    <row r="42" spans="1:53" x14ac:dyDescent="0.2">
      <c r="A42" s="67">
        <v>19</v>
      </c>
      <c r="B42" s="15" t="s">
        <v>68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34"/>
      <c r="U42" s="35"/>
      <c r="V42" s="32">
        <v>19</v>
      </c>
      <c r="W42" s="16"/>
      <c r="X42" s="85"/>
      <c r="Y42" s="85"/>
      <c r="Z42" s="85"/>
      <c r="AA42" s="17"/>
      <c r="AB42" s="16"/>
      <c r="AC42" s="85"/>
      <c r="AD42" s="85"/>
      <c r="AE42" s="85"/>
      <c r="AF42" s="17"/>
      <c r="AG42" s="16"/>
      <c r="AH42" s="85"/>
      <c r="AI42" s="85"/>
      <c r="AJ42" s="85"/>
      <c r="AK42" s="17"/>
      <c r="AL42" s="16"/>
      <c r="AM42" s="85"/>
      <c r="AN42" s="85"/>
      <c r="AO42" s="85"/>
      <c r="AP42" s="17"/>
      <c r="AQ42" s="16"/>
      <c r="AR42" s="85"/>
      <c r="AS42" s="85"/>
      <c r="AT42" s="85"/>
      <c r="AU42" s="17"/>
      <c r="AV42" s="16"/>
      <c r="AW42" s="85"/>
      <c r="AX42" s="85"/>
      <c r="AY42" s="85"/>
      <c r="AZ42" s="68"/>
    </row>
    <row r="43" spans="1:53" x14ac:dyDescent="0.2">
      <c r="A43" s="61">
        <v>20</v>
      </c>
      <c r="B43" s="8" t="s">
        <v>63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23"/>
      <c r="U43" s="33"/>
      <c r="V43" s="28">
        <v>20</v>
      </c>
      <c r="W43" s="11"/>
      <c r="X43" s="78"/>
      <c r="Y43" s="78"/>
      <c r="Z43" s="78"/>
      <c r="AA43" s="10"/>
      <c r="AB43" s="11"/>
      <c r="AC43" s="78"/>
      <c r="AD43" s="78"/>
      <c r="AE43" s="78"/>
      <c r="AF43" s="10"/>
      <c r="AG43" s="11"/>
      <c r="AH43" s="78"/>
      <c r="AI43" s="78"/>
      <c r="AJ43" s="78"/>
      <c r="AK43" s="10"/>
      <c r="AL43" s="11"/>
      <c r="AM43" s="78"/>
      <c r="AN43" s="78"/>
      <c r="AO43" s="78"/>
      <c r="AP43" s="10"/>
      <c r="AQ43" s="11"/>
      <c r="AR43" s="78"/>
      <c r="AS43" s="78"/>
      <c r="AT43" s="78"/>
      <c r="AU43" s="10"/>
      <c r="AV43" s="11"/>
      <c r="AW43" s="78"/>
      <c r="AX43" s="78"/>
      <c r="AY43" s="78"/>
      <c r="AZ43" s="65"/>
    </row>
    <row r="44" spans="1:53" x14ac:dyDescent="0.2">
      <c r="A44" s="61">
        <v>21</v>
      </c>
      <c r="B44" s="8" t="s">
        <v>48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23"/>
      <c r="U44" s="33"/>
      <c r="V44" s="28">
        <v>21</v>
      </c>
      <c r="W44" s="11"/>
      <c r="X44" s="86"/>
      <c r="Y44" s="86"/>
      <c r="Z44" s="86"/>
      <c r="AA44" s="10"/>
      <c r="AB44" s="11"/>
      <c r="AC44" s="86"/>
      <c r="AD44" s="86"/>
      <c r="AE44" s="86"/>
      <c r="AF44" s="10"/>
      <c r="AG44" s="11"/>
      <c r="AH44" s="86"/>
      <c r="AI44" s="86"/>
      <c r="AJ44" s="86"/>
      <c r="AK44" s="10"/>
      <c r="AL44" s="11"/>
      <c r="AM44" s="86"/>
      <c r="AN44" s="86"/>
      <c r="AO44" s="86"/>
      <c r="AP44" s="10"/>
      <c r="AQ44" s="11"/>
      <c r="AR44" s="86"/>
      <c r="AS44" s="86"/>
      <c r="AT44" s="86"/>
      <c r="AU44" s="10"/>
      <c r="AV44" s="11"/>
      <c r="AW44" s="86"/>
      <c r="AX44" s="86"/>
      <c r="AY44" s="86"/>
      <c r="AZ44" s="65"/>
    </row>
    <row r="45" spans="1:53" ht="5.0999999999999996" customHeight="1" x14ac:dyDescent="0.2">
      <c r="A45" s="62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53"/>
      <c r="V45" s="55"/>
      <c r="W45" s="13"/>
      <c r="X45" s="3"/>
      <c r="Y45" s="3"/>
      <c r="Z45" s="3"/>
      <c r="AA45" s="14"/>
      <c r="AB45" s="13"/>
      <c r="AC45" s="3"/>
      <c r="AD45" s="3"/>
      <c r="AE45" s="3"/>
      <c r="AF45" s="14"/>
      <c r="AG45" s="13"/>
      <c r="AH45" s="3"/>
      <c r="AI45" s="3"/>
      <c r="AJ45" s="3"/>
      <c r="AK45" s="14"/>
      <c r="AL45" s="13"/>
      <c r="AM45" s="3"/>
      <c r="AN45" s="3"/>
      <c r="AO45" s="3"/>
      <c r="AP45" s="14"/>
      <c r="AQ45" s="13"/>
      <c r="AR45" s="3"/>
      <c r="AS45" s="3"/>
      <c r="AT45" s="3"/>
      <c r="AU45" s="14"/>
      <c r="AV45" s="13"/>
      <c r="AW45" s="3"/>
      <c r="AX45" s="3"/>
      <c r="AY45" s="3"/>
      <c r="AZ45" s="66"/>
      <c r="BA45" s="8"/>
    </row>
    <row r="46" spans="1:53" x14ac:dyDescent="0.2">
      <c r="A46" s="75" t="s">
        <v>111</v>
      </c>
      <c r="C46" s="4"/>
      <c r="D46" s="4"/>
      <c r="E46" s="4"/>
      <c r="F46" s="4"/>
      <c r="G46" s="4"/>
      <c r="H46" s="4"/>
      <c r="I46" s="4"/>
      <c r="K46" s="4"/>
      <c r="L46" s="4"/>
      <c r="M46" s="4"/>
      <c r="N46" s="5" t="s">
        <v>52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1:53" ht="5.0999999999999996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1:53" x14ac:dyDescent="0.2">
      <c r="A48" s="6" t="s">
        <v>109</v>
      </c>
      <c r="B48" s="6"/>
      <c r="C48" s="6"/>
      <c r="D48" s="6"/>
      <c r="E48" s="6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1"/>
      <c r="Y48" s="6"/>
      <c r="Z48" s="6" t="s">
        <v>69</v>
      </c>
      <c r="AA48" s="6"/>
      <c r="AB48" s="12"/>
      <c r="AC48" s="12"/>
      <c r="AD48" s="12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6"/>
      <c r="BA48" s="6"/>
    </row>
    <row r="49" spans="1:63" ht="5.0999999999999996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</row>
    <row r="51" spans="1:63" x14ac:dyDescent="0.2">
      <c r="BC51" s="73" t="s">
        <v>77</v>
      </c>
    </row>
    <row r="52" spans="1:63" ht="25.5" x14ac:dyDescent="0.2">
      <c r="BC52" s="57" t="s">
        <v>44</v>
      </c>
      <c r="BD52" s="57" t="s">
        <v>78</v>
      </c>
      <c r="BE52" s="57" t="s">
        <v>31</v>
      </c>
    </row>
    <row r="53" spans="1:63" x14ac:dyDescent="0.2">
      <c r="BC53" s="58" t="s">
        <v>79</v>
      </c>
      <c r="BD53" s="59">
        <v>141.80000000000001</v>
      </c>
      <c r="BE53" s="59">
        <v>6.6</v>
      </c>
      <c r="BJ53" s="56"/>
      <c r="BK53" s="56"/>
    </row>
    <row r="54" spans="1:63" x14ac:dyDescent="0.2">
      <c r="BC54" s="58" t="s">
        <v>80</v>
      </c>
      <c r="BD54" s="59">
        <v>139.1</v>
      </c>
      <c r="BE54" s="59">
        <v>7.2</v>
      </c>
      <c r="BJ54" s="56"/>
      <c r="BK54" s="56"/>
    </row>
    <row r="55" spans="1:63" x14ac:dyDescent="0.2">
      <c r="BC55" s="58" t="s">
        <v>81</v>
      </c>
      <c r="BD55" s="59">
        <v>136.30000000000001</v>
      </c>
      <c r="BE55" s="59">
        <v>7.9</v>
      </c>
      <c r="BJ55" s="56"/>
      <c r="BK55" s="56"/>
    </row>
    <row r="56" spans="1:63" x14ac:dyDescent="0.2">
      <c r="BC56" s="58" t="s">
        <v>84</v>
      </c>
      <c r="BD56" s="59">
        <v>134.1</v>
      </c>
      <c r="BE56" s="59">
        <v>8.5</v>
      </c>
      <c r="BJ56" s="56"/>
      <c r="BK56" s="56"/>
    </row>
    <row r="57" spans="1:63" x14ac:dyDescent="0.2">
      <c r="BC57" s="58" t="s">
        <v>82</v>
      </c>
      <c r="BD57" s="59">
        <v>132</v>
      </c>
      <c r="BE57" s="59">
        <v>9</v>
      </c>
      <c r="BJ57" s="56"/>
      <c r="BK57" s="56"/>
    </row>
    <row r="58" spans="1:63" x14ac:dyDescent="0.2">
      <c r="BC58" s="58" t="s">
        <v>83</v>
      </c>
      <c r="BD58" s="59">
        <v>129.30000000000001</v>
      </c>
      <c r="BE58" s="59">
        <v>9.6999999999999993</v>
      </c>
      <c r="BJ58" s="56"/>
      <c r="BK58" s="56"/>
    </row>
    <row r="59" spans="1:63" x14ac:dyDescent="0.2">
      <c r="BC59" s="58" t="s">
        <v>85</v>
      </c>
      <c r="BD59" s="59">
        <v>126.6</v>
      </c>
      <c r="BE59" s="59">
        <v>10.5</v>
      </c>
      <c r="BJ59" s="56"/>
      <c r="BK59" s="56"/>
    </row>
    <row r="60" spans="1:63" x14ac:dyDescent="0.2">
      <c r="BC60" s="58" t="s">
        <v>86</v>
      </c>
      <c r="BD60" s="59">
        <v>124.2</v>
      </c>
      <c r="BE60" s="59">
        <v>11.2</v>
      </c>
      <c r="BJ60" s="56"/>
      <c r="BK60" s="56"/>
    </row>
    <row r="61" spans="1:63" x14ac:dyDescent="0.2">
      <c r="BC61" s="58" t="s">
        <v>87</v>
      </c>
      <c r="BD61" s="59">
        <v>121.7</v>
      </c>
      <c r="BE61" s="59">
        <v>11.9</v>
      </c>
      <c r="BJ61" s="56"/>
      <c r="BK61" s="56"/>
    </row>
    <row r="62" spans="1:63" x14ac:dyDescent="0.2">
      <c r="BC62" s="58" t="s">
        <v>88</v>
      </c>
      <c r="BD62" s="59">
        <v>119.3</v>
      </c>
      <c r="BE62" s="59">
        <v>12.7</v>
      </c>
      <c r="BJ62" s="56"/>
      <c r="BK62" s="56"/>
    </row>
    <row r="63" spans="1:63" x14ac:dyDescent="0.2">
      <c r="BC63" s="58" t="s">
        <v>89</v>
      </c>
      <c r="BD63" s="59">
        <v>117</v>
      </c>
      <c r="BE63" s="59">
        <v>13.5</v>
      </c>
      <c r="BJ63" s="56"/>
      <c r="BK63" s="56"/>
    </row>
    <row r="64" spans="1:63" x14ac:dyDescent="0.2">
      <c r="BC64" s="58" t="s">
        <v>90</v>
      </c>
      <c r="BD64" s="59">
        <v>114.6</v>
      </c>
      <c r="BE64" s="59">
        <v>14.6</v>
      </c>
      <c r="BJ64" s="56"/>
      <c r="BK64" s="56"/>
    </row>
    <row r="65" spans="55:63" x14ac:dyDescent="0.2">
      <c r="BC65" s="58" t="s">
        <v>91</v>
      </c>
      <c r="BD65" s="59">
        <v>112</v>
      </c>
      <c r="BE65" s="59">
        <v>15.8</v>
      </c>
      <c r="BJ65" s="56"/>
      <c r="BK65" s="56"/>
    </row>
    <row r="66" spans="55:63" x14ac:dyDescent="0.2">
      <c r="BC66" s="58" t="s">
        <v>92</v>
      </c>
      <c r="BD66" s="59">
        <v>109.6</v>
      </c>
      <c r="BE66" s="59">
        <v>16.899999999999999</v>
      </c>
      <c r="BJ66" s="56"/>
      <c r="BK66" s="56"/>
    </row>
    <row r="67" spans="55:63" x14ac:dyDescent="0.2">
      <c r="BC67" s="58" t="s">
        <v>93</v>
      </c>
      <c r="BD67" s="59">
        <v>107.1</v>
      </c>
      <c r="BE67" s="59">
        <v>18.100000000000001</v>
      </c>
      <c r="BJ67" s="56"/>
      <c r="BK67" s="56"/>
    </row>
    <row r="68" spans="55:63" x14ac:dyDescent="0.2">
      <c r="BC68" s="58" t="s">
        <v>94</v>
      </c>
      <c r="BD68" s="59">
        <v>104.7</v>
      </c>
      <c r="BE68" s="59">
        <v>19.2</v>
      </c>
      <c r="BJ68" s="56"/>
      <c r="BK68" s="56"/>
    </row>
    <row r="69" spans="55:63" x14ac:dyDescent="0.2">
      <c r="BC69" s="58" t="s">
        <v>95</v>
      </c>
      <c r="BD69" s="59">
        <v>102.4</v>
      </c>
      <c r="BE69" s="59">
        <v>20.3</v>
      </c>
      <c r="BJ69" s="56"/>
      <c r="BK69" s="56"/>
    </row>
    <row r="70" spans="55:63" x14ac:dyDescent="0.2">
      <c r="BC70" s="58" t="s">
        <v>96</v>
      </c>
      <c r="BD70" s="59">
        <v>99.9</v>
      </c>
      <c r="BE70" s="59">
        <v>21.5</v>
      </c>
      <c r="BJ70" s="56"/>
      <c r="BK70" s="56"/>
    </row>
    <row r="71" spans="55:63" x14ac:dyDescent="0.2">
      <c r="BC71" s="58" t="s">
        <v>97</v>
      </c>
      <c r="BD71" s="59">
        <v>97.4</v>
      </c>
      <c r="BE71" s="59">
        <v>22.7</v>
      </c>
      <c r="BJ71" s="56"/>
      <c r="BK71" s="56"/>
    </row>
    <row r="72" spans="55:63" x14ac:dyDescent="0.2">
      <c r="BC72" s="58" t="s">
        <v>98</v>
      </c>
      <c r="BD72" s="59">
        <v>94.6</v>
      </c>
      <c r="BE72" s="59">
        <v>24.4</v>
      </c>
      <c r="BJ72" s="56"/>
      <c r="BK72" s="56"/>
    </row>
    <row r="73" spans="55:63" x14ac:dyDescent="0.2">
      <c r="BC73" s="58" t="s">
        <v>99</v>
      </c>
      <c r="BD73" s="59">
        <v>92.1</v>
      </c>
      <c r="BE73" s="59">
        <v>25.8</v>
      </c>
      <c r="BJ73" s="56"/>
      <c r="BK73" s="56"/>
    </row>
    <row r="74" spans="55:63" x14ac:dyDescent="0.2">
      <c r="BC74" s="58" t="s">
        <v>100</v>
      </c>
      <c r="BD74" s="59">
        <v>89.9</v>
      </c>
      <c r="BE74" s="59">
        <v>27.4</v>
      </c>
      <c r="BJ74" s="56"/>
      <c r="BK74" s="56"/>
    </row>
    <row r="75" spans="55:63" x14ac:dyDescent="0.2">
      <c r="BC75" s="58" t="s">
        <v>101</v>
      </c>
      <c r="BD75" s="59">
        <v>87.5</v>
      </c>
      <c r="BE75" s="59">
        <v>29.5</v>
      </c>
      <c r="BJ75" s="56"/>
      <c r="BK75" s="56"/>
    </row>
    <row r="76" spans="55:63" x14ac:dyDescent="0.2">
      <c r="BC76" s="58" t="s">
        <v>102</v>
      </c>
      <c r="BD76" s="59">
        <v>85</v>
      </c>
      <c r="BE76" s="59">
        <v>30.5</v>
      </c>
      <c r="BJ76" s="56"/>
      <c r="BK76" s="56"/>
    </row>
    <row r="77" spans="55:63" x14ac:dyDescent="0.2">
      <c r="BC77" s="58" t="s">
        <v>103</v>
      </c>
      <c r="BD77" s="59">
        <v>83</v>
      </c>
      <c r="BE77" s="59">
        <v>31.5</v>
      </c>
      <c r="BJ77" s="56"/>
      <c r="BK77" s="56"/>
    </row>
    <row r="78" spans="55:63" x14ac:dyDescent="0.2">
      <c r="BC78" s="58" t="s">
        <v>104</v>
      </c>
      <c r="BD78" s="59">
        <v>81.099999999999994</v>
      </c>
      <c r="BE78" s="59">
        <v>32.5</v>
      </c>
      <c r="BJ78" s="56"/>
      <c r="BK78" s="56"/>
    </row>
  </sheetData>
  <sheetProtection algorithmName="SHA-512" hashValue="cLwiMtui+DMzZq70LbnJYtjDM0/Bg3SM8L4rYlYLqkS2In1+4CXp4BhnZH1aMKWwFO0vZo21Pr1cdACcwqSBrw==" saltValue="Mh6zSQ6LJ+HuTg+Zxh2Mtg==" spinCount="100000" sheet="1" objects="1" scenarios="1" selectLockedCells="1"/>
  <protectedRanges>
    <protectedRange sqref="Y8" name="Range6_1"/>
    <protectedRange sqref="X32:Z33 X40 X42:Z44 X36:Z37 AC32:AE33 AC36:AE37 AC40 AH32:AJ33 AH36:AJ37 AH40 AM32:AO33 AM36:AO37 AM40 AR32:AT33 AR36:AT37 AR40 AW32:AY33 AW36:AY37 AW40 AC42:AE44 AH42:AJ44 AM42:AO44 AR42:AT44 AW42:AY44" name="Range4_1"/>
    <protectedRange sqref="X15:Z17 X20:Z22 X24:Z27 Y30:Y31 AD30:AD31 AI30:AI31 AN30:AN31 AS30:AS31 AX30:AX31 AC15:AE17 AH15:AJ17 AM15:AO17 AR15:AT17 AW15:AY17 AC20:AE22 AC24:AE27 AH20:AJ22 AH24:AJ27 AM20:AO22 AM24:AO27 AR20:AT22 AR24:AT27 AW20:AY22 AW24:AY27" name="Range3_1"/>
    <protectedRange sqref="D1 F2 W5 Y1:Y2 AQ1 F5 AN5" name="Range1_1"/>
    <protectedRange sqref="AN8 G12:G13 AM13 E11 AC10 AR10:AR11 AJ9 AE11 H10 AA10" name="Range2_1"/>
    <protectedRange sqref="F48 AB48" name="Range5_1"/>
  </protectedRanges>
  <mergeCells count="170">
    <mergeCell ref="AH20:AJ20"/>
    <mergeCell ref="AM20:AO20"/>
    <mergeCell ref="AR20:AT20"/>
    <mergeCell ref="AW20:AY20"/>
    <mergeCell ref="X22:Z22"/>
    <mergeCell ref="AC22:AE22"/>
    <mergeCell ref="AH22:AJ22"/>
    <mergeCell ref="X27:Z27"/>
    <mergeCell ref="AC27:AE27"/>
    <mergeCell ref="AH27:AJ27"/>
    <mergeCell ref="AM27:AO27"/>
    <mergeCell ref="AR27:AT27"/>
    <mergeCell ref="AW27:AY27"/>
    <mergeCell ref="AH25:AJ25"/>
    <mergeCell ref="AM25:AO25"/>
    <mergeCell ref="AM22:AO22"/>
    <mergeCell ref="AR22:AT22"/>
    <mergeCell ref="X24:Z24"/>
    <mergeCell ref="AC24:AE24"/>
    <mergeCell ref="AH24:AJ24"/>
    <mergeCell ref="AM24:AO24"/>
    <mergeCell ref="AR24:AT24"/>
    <mergeCell ref="AW24:AY24"/>
    <mergeCell ref="AW22:AY22"/>
    <mergeCell ref="F48:W48"/>
    <mergeCell ref="AE48:AY48"/>
    <mergeCell ref="AR33:AT33"/>
    <mergeCell ref="AW33:AY33"/>
    <mergeCell ref="X32:Z32"/>
    <mergeCell ref="AC32:AE32"/>
    <mergeCell ref="AH32:AJ32"/>
    <mergeCell ref="AM32:AO32"/>
    <mergeCell ref="X34:Z34"/>
    <mergeCell ref="AC34:AE34"/>
    <mergeCell ref="AH34:AJ34"/>
    <mergeCell ref="AM34:AO34"/>
    <mergeCell ref="AR32:AT32"/>
    <mergeCell ref="AW32:AY32"/>
    <mergeCell ref="X33:Z33"/>
    <mergeCell ref="AC33:AE33"/>
    <mergeCell ref="AH33:AJ33"/>
    <mergeCell ref="AM33:AO33"/>
    <mergeCell ref="AR34:AT34"/>
    <mergeCell ref="AW34:AY34"/>
    <mergeCell ref="X35:Z35"/>
    <mergeCell ref="AC35:AE35"/>
    <mergeCell ref="AH35:AJ35"/>
    <mergeCell ref="AM35:AO35"/>
    <mergeCell ref="AR35:AT35"/>
    <mergeCell ref="AW35:AY35"/>
    <mergeCell ref="AR36:AT36"/>
    <mergeCell ref="AW36:AY36"/>
    <mergeCell ref="X36:Z36"/>
    <mergeCell ref="AC36:AE36"/>
    <mergeCell ref="X38:Z38"/>
    <mergeCell ref="AC38:AE38"/>
    <mergeCell ref="AH38:AJ38"/>
    <mergeCell ref="AM38:AO38"/>
    <mergeCell ref="AR38:AT38"/>
    <mergeCell ref="AW38:AY38"/>
    <mergeCell ref="AH36:AJ36"/>
    <mergeCell ref="AM36:AO36"/>
    <mergeCell ref="X42:Z42"/>
    <mergeCell ref="AC42:AE42"/>
    <mergeCell ref="AH42:AJ42"/>
    <mergeCell ref="AM42:AO42"/>
    <mergeCell ref="AR42:AT42"/>
    <mergeCell ref="AW42:AY42"/>
    <mergeCell ref="X37:Z37"/>
    <mergeCell ref="AC37:AE37"/>
    <mergeCell ref="AH37:AJ37"/>
    <mergeCell ref="AM37:AO37"/>
    <mergeCell ref="AR37:AT37"/>
    <mergeCell ref="AW37:AY37"/>
    <mergeCell ref="AH17:AJ17"/>
    <mergeCell ref="AM17:AO17"/>
    <mergeCell ref="AR17:AT17"/>
    <mergeCell ref="AW17:AY17"/>
    <mergeCell ref="AT2:AZ2"/>
    <mergeCell ref="T2:Z2"/>
    <mergeCell ref="AC8:AI8"/>
    <mergeCell ref="AE10:AG10"/>
    <mergeCell ref="AI10:AJ10"/>
    <mergeCell ref="AV10:AX10"/>
    <mergeCell ref="AL9:AY9"/>
    <mergeCell ref="AQ14:AU14"/>
    <mergeCell ref="AV14:AZ14"/>
    <mergeCell ref="R5:W5"/>
    <mergeCell ref="AT8:AX8"/>
    <mergeCell ref="X20:Z20"/>
    <mergeCell ref="AC20:AE20"/>
    <mergeCell ref="H11:L11"/>
    <mergeCell ref="AF11:AI11"/>
    <mergeCell ref="AU11:AX11"/>
    <mergeCell ref="AC16:AE16"/>
    <mergeCell ref="AH16:AJ16"/>
    <mergeCell ref="AM16:AO16"/>
    <mergeCell ref="AR16:AT16"/>
    <mergeCell ref="H12:K12"/>
    <mergeCell ref="AT12:AW12"/>
    <mergeCell ref="W14:AA14"/>
    <mergeCell ref="AB14:AF14"/>
    <mergeCell ref="AG14:AK14"/>
    <mergeCell ref="AL14:AP14"/>
    <mergeCell ref="AW16:AY16"/>
    <mergeCell ref="X15:Z15"/>
    <mergeCell ref="AC15:AE15"/>
    <mergeCell ref="AH15:AJ15"/>
    <mergeCell ref="AM15:AO15"/>
    <mergeCell ref="AR15:AT15"/>
    <mergeCell ref="AW15:AY15"/>
    <mergeCell ref="X17:Z17"/>
    <mergeCell ref="AC17:AE17"/>
    <mergeCell ref="X44:Z44"/>
    <mergeCell ref="AC44:AE44"/>
    <mergeCell ref="AH44:AJ44"/>
    <mergeCell ref="AM44:AO44"/>
    <mergeCell ref="AR44:AT44"/>
    <mergeCell ref="AW44:AY44"/>
    <mergeCell ref="Y30:Z30"/>
    <mergeCell ref="AD30:AE30"/>
    <mergeCell ref="AI30:AJ30"/>
    <mergeCell ref="AN30:AO30"/>
    <mergeCell ref="AS30:AT30"/>
    <mergeCell ref="AX30:AY30"/>
    <mergeCell ref="X39:Z39"/>
    <mergeCell ref="AC39:AE39"/>
    <mergeCell ref="AH39:AJ39"/>
    <mergeCell ref="AM39:AO39"/>
    <mergeCell ref="AR39:AT39"/>
    <mergeCell ref="AW39:AY39"/>
    <mergeCell ref="X40:Z40"/>
    <mergeCell ref="AC40:AE40"/>
    <mergeCell ref="AH40:AJ40"/>
    <mergeCell ref="AM40:AO40"/>
    <mergeCell ref="AR40:AT40"/>
    <mergeCell ref="AW40:AY40"/>
    <mergeCell ref="AU1:AZ1"/>
    <mergeCell ref="AD5:AY5"/>
    <mergeCell ref="O5:Q5"/>
    <mergeCell ref="E5:I5"/>
    <mergeCell ref="T1:Z1"/>
    <mergeCell ref="X43:Z43"/>
    <mergeCell ref="AC43:AE43"/>
    <mergeCell ref="AH43:AJ43"/>
    <mergeCell ref="AM43:AO43"/>
    <mergeCell ref="AR43:AT43"/>
    <mergeCell ref="AW43:AY43"/>
    <mergeCell ref="X25:Z25"/>
    <mergeCell ref="AC25:AE25"/>
    <mergeCell ref="X21:Z21"/>
    <mergeCell ref="AC21:AE21"/>
    <mergeCell ref="AH21:AJ21"/>
    <mergeCell ref="AM21:AO21"/>
    <mergeCell ref="AR21:AT21"/>
    <mergeCell ref="AW21:AY21"/>
    <mergeCell ref="X16:Z16"/>
    <mergeCell ref="AR25:AT25"/>
    <mergeCell ref="D10:E10"/>
    <mergeCell ref="AW25:AY25"/>
    <mergeCell ref="E11:G11"/>
    <mergeCell ref="G10:H10"/>
    <mergeCell ref="J10:K10"/>
    <mergeCell ref="M10:N10"/>
    <mergeCell ref="X10:Y10"/>
    <mergeCell ref="AA10:AC10"/>
    <mergeCell ref="E1:N1"/>
    <mergeCell ref="G2:N2"/>
    <mergeCell ref="AH1:AN1"/>
    <mergeCell ref="AG2:AN2"/>
  </mergeCells>
  <phoneticPr fontId="0" type="noConversion"/>
  <printOptions horizontalCentered="1" verticalCentered="1"/>
  <pageMargins left="0.25" right="0.25" top="0.8" bottom="0.5" header="0.5" footer="0.5"/>
  <pageSetup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152400</xdr:rowOff>
                  </from>
                  <to>
                    <xdr:col>34</xdr:col>
                    <xdr:colOff>114300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Check Box 68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7</xdr:row>
                    <xdr:rowOff>142875</xdr:rowOff>
                  </from>
                  <to>
                    <xdr:col>8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" name="Check Box 69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6</xdr:row>
                    <xdr:rowOff>28575</xdr:rowOff>
                  </from>
                  <to>
                    <xdr:col>14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" name="Check Box 70">
              <controlPr locked="0" defaultSize="0" autoFill="0" autoLine="0" autoPict="0">
                <anchor moveWithCells="1">
                  <from>
                    <xdr:col>18</xdr:col>
                    <xdr:colOff>171450</xdr:colOff>
                    <xdr:row>6</xdr:row>
                    <xdr:rowOff>28575</xdr:rowOff>
                  </from>
                  <to>
                    <xdr:col>20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" name="Check Box 71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6</xdr:row>
                    <xdr:rowOff>28575</xdr:rowOff>
                  </from>
                  <to>
                    <xdr:col>25</xdr:col>
                    <xdr:colOff>123825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7</xdr:row>
                    <xdr:rowOff>142875</xdr:rowOff>
                  </from>
                  <to>
                    <xdr:col>17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0" name="Check Box 73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142875</xdr:rowOff>
                  </from>
                  <to>
                    <xdr:col>13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1" name="Check Box 74">
              <controlPr locked="0" defaultSize="0" autoFill="0" autoLine="0" autoPict="0">
                <anchor moveWithCells="1">
                  <from>
                    <xdr:col>18</xdr:col>
                    <xdr:colOff>171450</xdr:colOff>
                    <xdr:row>7</xdr:row>
                    <xdr:rowOff>142875</xdr:rowOff>
                  </from>
                  <to>
                    <xdr:col>20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2" name="Check Box 75">
              <controlPr locked="0" defaultSize="0" autoFill="0" autoLine="0" autoPict="0">
                <anchor moveWithCells="1">
                  <from>
                    <xdr:col>24</xdr:col>
                    <xdr:colOff>9525</xdr:colOff>
                    <xdr:row>7</xdr:row>
                    <xdr:rowOff>142875</xdr:rowOff>
                  </from>
                  <to>
                    <xdr:col>25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3" name="Check Box 76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114300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4" name="Check Box 77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9</xdr:row>
                    <xdr:rowOff>142875</xdr:rowOff>
                  </from>
                  <to>
                    <xdr:col>13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9</xdr:row>
                    <xdr:rowOff>142875</xdr:rowOff>
                  </from>
                  <to>
                    <xdr:col>17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6" name="Check Box 79">
              <controlPr locked="0" defaultSize="0" autoFill="0" autoLine="0" autoPict="0">
                <anchor moveWithCells="1">
                  <from>
                    <xdr:col>23</xdr:col>
                    <xdr:colOff>9525</xdr:colOff>
                    <xdr:row>10</xdr:row>
                    <xdr:rowOff>152400</xdr:rowOff>
                  </from>
                  <to>
                    <xdr:col>24</xdr:col>
                    <xdr:colOff>114300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7" name="Check Box 80">
              <controlPr locked="0" defaultSize="0" autoFill="0" autoLine="0" autoPict="0">
                <anchor moveWithCells="1">
                  <from>
                    <xdr:col>6</xdr:col>
                    <xdr:colOff>161925</xdr:colOff>
                    <xdr:row>6</xdr:row>
                    <xdr:rowOff>28575</xdr:rowOff>
                  </from>
                  <to>
                    <xdr:col>8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979C37D-8F20-4199-B73E-425A391371D6}"/>
</file>

<file path=customXml/itemProps2.xml><?xml version="1.0" encoding="utf-8"?>
<ds:datastoreItem xmlns:ds="http://schemas.openxmlformats.org/officeDocument/2006/customXml" ds:itemID="{A18FE7DA-2E7A-4A4C-8A68-0ACD262A78FD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90C979-4FBD-4E60-ACB9-4BC1AA0889F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14202E-3BCF-4977-A0FE-281A7CEA80E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CA-EW-5</vt:lpstr>
      <vt:lpstr>'CA-EW-5'!Print_Area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Scott Hootman</dc:creator>
  <cp:lastModifiedBy>Scott Hootman</cp:lastModifiedBy>
  <cp:lastPrinted>2009-02-10T15:43:51Z</cp:lastPrinted>
  <dcterms:created xsi:type="dcterms:W3CDTF">2007-02-13T17:47:20Z</dcterms:created>
  <dcterms:modified xsi:type="dcterms:W3CDTF">2016-06-02T17:24:23Z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ContentTypeId">
    <vt:lpwstr>0x0101003ADD6C0D263C4947A0A5A7BFA817A0A8</vt:lpwstr>
  </property>
  <property fmtid="{D5CDD505-2E9C-101B-9397-08002B2CF9AE}" pid="4" name="Order">
    <vt:r8>59500</vt:r8>
  </property>
</Properties>
</file>